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defaultThemeVersion="124226"/>
  <mc:AlternateContent xmlns:mc="http://schemas.openxmlformats.org/markup-compatibility/2006">
    <mc:Choice Requires="x15">
      <x15ac:absPath xmlns:x15ac="http://schemas.microsoft.com/office/spreadsheetml/2010/11/ac" url="C:\Users\alika\Downloads\"/>
    </mc:Choice>
  </mc:AlternateContent>
  <xr:revisionPtr revIDLastSave="0" documentId="13_ncr:1_{307A2000-5003-46F2-BE06-5A1F95C08681}" xr6:coauthVersionLast="47" xr6:coauthVersionMax="47" xr10:uidLastSave="{00000000-0000-0000-0000-000000000000}"/>
  <bookViews>
    <workbookView xWindow="-110" yWindow="-110" windowWidth="38620" windowHeight="21220" tabRatio="746" xr2:uid="{00000000-000D-0000-FFFF-FFFF00000000}"/>
  </bookViews>
  <sheets>
    <sheet name="Introdution" sheetId="3" r:id="rId1"/>
    <sheet name="Worked example" sheetId="2" r:id="rId2"/>
    <sheet name="All 243 Health states" sheetId="13" r:id="rId3"/>
  </sheets>
  <definedNames>
    <definedName name="AD">'Worked example'!$S$5</definedName>
    <definedName name="Coefficients">'Worked example'!$B$6:$B$17</definedName>
    <definedName name="coeffs">'Worked example'!$B$6:$B$17</definedName>
    <definedName name="Covariance_matrix">'Worked example'!$B$26:$M$37</definedName>
    <definedName name="Covariates">'Worked example'!$C$6:$C$17</definedName>
    <definedName name="Covars">'Worked example'!$C$6:$C$17</definedName>
    <definedName name="MOB">'Worked example'!$O$5</definedName>
    <definedName name="Mobility">'Worked example'!$O$5</definedName>
    <definedName name="Pain">'Worked example'!$R$5</definedName>
    <definedName name="SC">'Worked example'!$P$5</definedName>
    <definedName name="Sigma">'Worked example'!$B$27:$M$38</definedName>
    <definedName name="UA">'Worked example'!$Q$5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3" l="1" a="1"/>
  <c r="F6" i="13" s="1"/>
  <c r="F7" i="13" a="1"/>
  <c r="F7" i="13" s="1"/>
  <c r="F8" i="13" a="1"/>
  <c r="F8" i="13" s="1"/>
  <c r="F9" i="13" a="1"/>
  <c r="F9" i="13" s="1"/>
  <c r="F10" i="13" a="1"/>
  <c r="F10" i="13" s="1"/>
  <c r="F11" i="13" a="1"/>
  <c r="F11" i="13" s="1"/>
  <c r="F12" i="13" a="1"/>
  <c r="F12" i="13" s="1"/>
  <c r="F13" i="13" a="1"/>
  <c r="F13" i="13" s="1"/>
  <c r="F14" i="13" a="1"/>
  <c r="F14" i="13" s="1"/>
  <c r="F15" i="13" a="1"/>
  <c r="F15" i="13" s="1"/>
  <c r="F16" i="13" a="1"/>
  <c r="F16" i="13" s="1"/>
  <c r="F17" i="13" a="1"/>
  <c r="F17" i="13" s="1"/>
  <c r="F18" i="13" a="1"/>
  <c r="F18" i="13" s="1"/>
  <c r="F19" i="13" a="1"/>
  <c r="F19" i="13" s="1"/>
  <c r="F20" i="13" a="1"/>
  <c r="F20" i="13" s="1"/>
  <c r="F21" i="13" a="1"/>
  <c r="F21" i="13" s="1"/>
  <c r="F22" i="13" a="1"/>
  <c r="F22" i="13" s="1"/>
  <c r="F23" i="13" a="1"/>
  <c r="F23" i="13" s="1"/>
  <c r="F24" i="13" a="1"/>
  <c r="F24" i="13" s="1"/>
  <c r="F25" i="13" a="1"/>
  <c r="F25" i="13" s="1"/>
  <c r="F26" i="13" a="1"/>
  <c r="F26" i="13" s="1"/>
  <c r="F27" i="13" a="1"/>
  <c r="F27" i="13" s="1"/>
  <c r="F28" i="13" a="1"/>
  <c r="F28" i="13" s="1"/>
  <c r="F29" i="13" a="1"/>
  <c r="F29" i="13" s="1"/>
  <c r="F30" i="13" a="1"/>
  <c r="F30" i="13" s="1"/>
  <c r="F31" i="13" a="1"/>
  <c r="F31" i="13" s="1"/>
  <c r="F32" i="13" a="1"/>
  <c r="F32" i="13" s="1"/>
  <c r="F33" i="13" a="1"/>
  <c r="F33" i="13" s="1"/>
  <c r="F34" i="13" a="1"/>
  <c r="F34" i="13" s="1"/>
  <c r="F35" i="13" a="1"/>
  <c r="F35" i="13" s="1"/>
  <c r="F36" i="13" a="1"/>
  <c r="F36" i="13" s="1"/>
  <c r="F37" i="13" a="1"/>
  <c r="F37" i="13" s="1"/>
  <c r="F38" i="13" a="1"/>
  <c r="F38" i="13" s="1"/>
  <c r="F39" i="13" a="1"/>
  <c r="F39" i="13" s="1"/>
  <c r="F40" i="13" a="1"/>
  <c r="F40" i="13" s="1"/>
  <c r="F41" i="13" a="1"/>
  <c r="F41" i="13" s="1"/>
  <c r="F42" i="13" a="1"/>
  <c r="F42" i="13" s="1"/>
  <c r="F43" i="13" a="1"/>
  <c r="F43" i="13" s="1"/>
  <c r="F44" i="13" a="1"/>
  <c r="F44" i="13" s="1"/>
  <c r="F45" i="13" a="1"/>
  <c r="F45" i="13" s="1"/>
  <c r="F46" i="13" a="1"/>
  <c r="F46" i="13" s="1"/>
  <c r="F47" i="13" a="1"/>
  <c r="F47" i="13" s="1"/>
  <c r="F48" i="13" a="1"/>
  <c r="F48" i="13" s="1"/>
  <c r="F49" i="13" a="1"/>
  <c r="F49" i="13" s="1"/>
  <c r="F50" i="13" a="1"/>
  <c r="F50" i="13" s="1"/>
  <c r="F51" i="13" a="1"/>
  <c r="F51" i="13" s="1"/>
  <c r="F52" i="13" a="1"/>
  <c r="F52" i="13" s="1"/>
  <c r="F53" i="13" a="1"/>
  <c r="F53" i="13" s="1"/>
  <c r="F54" i="13" a="1"/>
  <c r="F54" i="13" s="1"/>
  <c r="F55" i="13" a="1"/>
  <c r="F55" i="13" s="1"/>
  <c r="F56" i="13" a="1"/>
  <c r="F56" i="13" s="1"/>
  <c r="F57" i="13" a="1"/>
  <c r="F57" i="13" s="1"/>
  <c r="F58" i="13" a="1"/>
  <c r="F58" i="13" s="1"/>
  <c r="F59" i="13" a="1"/>
  <c r="F59" i="13" s="1"/>
  <c r="F60" i="13" a="1"/>
  <c r="F60" i="13" s="1"/>
  <c r="F61" i="13" a="1"/>
  <c r="F61" i="13" s="1"/>
  <c r="F62" i="13" a="1"/>
  <c r="F62" i="13" s="1"/>
  <c r="F63" i="13" a="1"/>
  <c r="F63" i="13" s="1"/>
  <c r="F64" i="13" a="1"/>
  <c r="F64" i="13" s="1"/>
  <c r="F65" i="13" a="1"/>
  <c r="F65" i="13" s="1"/>
  <c r="F66" i="13" a="1"/>
  <c r="F66" i="13" s="1"/>
  <c r="F67" i="13" a="1"/>
  <c r="F67" i="13" s="1"/>
  <c r="F68" i="13" a="1"/>
  <c r="F68" i="13" s="1"/>
  <c r="F69" i="13" a="1"/>
  <c r="F69" i="13" s="1"/>
  <c r="F70" i="13" a="1"/>
  <c r="F70" i="13" s="1"/>
  <c r="F71" i="13" a="1"/>
  <c r="F71" i="13" s="1"/>
  <c r="F72" i="13" a="1"/>
  <c r="F72" i="13" s="1"/>
  <c r="F73" i="13" a="1"/>
  <c r="F73" i="13" s="1"/>
  <c r="F74" i="13" a="1"/>
  <c r="F74" i="13" s="1"/>
  <c r="F75" i="13" a="1"/>
  <c r="F75" i="13" s="1"/>
  <c r="F76" i="13" a="1"/>
  <c r="F76" i="13" s="1"/>
  <c r="F77" i="13" a="1"/>
  <c r="F77" i="13" s="1"/>
  <c r="F78" i="13" a="1"/>
  <c r="F78" i="13" s="1"/>
  <c r="F79" i="13" a="1"/>
  <c r="F79" i="13" s="1"/>
  <c r="F80" i="13" a="1"/>
  <c r="F80" i="13" s="1"/>
  <c r="F81" i="13" a="1"/>
  <c r="F81" i="13" s="1"/>
  <c r="F82" i="13" a="1"/>
  <c r="F82" i="13" s="1"/>
  <c r="F83" i="13" a="1"/>
  <c r="F83" i="13" s="1"/>
  <c r="F84" i="13" a="1"/>
  <c r="F84" i="13" s="1"/>
  <c r="F85" i="13" a="1"/>
  <c r="F85" i="13" s="1"/>
  <c r="F86" i="13" a="1"/>
  <c r="F86" i="13" s="1"/>
  <c r="F87" i="13" a="1"/>
  <c r="F87" i="13" s="1"/>
  <c r="F88" i="13" a="1"/>
  <c r="F88" i="13" s="1"/>
  <c r="F89" i="13" a="1"/>
  <c r="F89" i="13" s="1"/>
  <c r="F90" i="13" a="1"/>
  <c r="F90" i="13" s="1"/>
  <c r="F91" i="13" a="1"/>
  <c r="F91" i="13" s="1"/>
  <c r="F92" i="13" a="1"/>
  <c r="F92" i="13" s="1"/>
  <c r="F93" i="13" a="1"/>
  <c r="F93" i="13" s="1"/>
  <c r="F94" i="13" a="1"/>
  <c r="F94" i="13" s="1"/>
  <c r="F95" i="13" a="1"/>
  <c r="F95" i="13" s="1"/>
  <c r="F96" i="13" a="1"/>
  <c r="F96" i="13" s="1"/>
  <c r="F97" i="13" a="1"/>
  <c r="F97" i="13" s="1"/>
  <c r="F98" i="13" a="1"/>
  <c r="F98" i="13" s="1"/>
  <c r="F99" i="13" a="1"/>
  <c r="F99" i="13" s="1"/>
  <c r="F100" i="13" a="1"/>
  <c r="F100" i="13" s="1"/>
  <c r="F101" i="13" a="1"/>
  <c r="F101" i="13" s="1"/>
  <c r="F102" i="13" a="1"/>
  <c r="F102" i="13" s="1"/>
  <c r="F103" i="13" a="1"/>
  <c r="F103" i="13" s="1"/>
  <c r="F104" i="13" a="1"/>
  <c r="F104" i="13" s="1"/>
  <c r="F105" i="13" a="1"/>
  <c r="F105" i="13" s="1"/>
  <c r="F106" i="13" a="1"/>
  <c r="F106" i="13" s="1"/>
  <c r="F107" i="13" a="1"/>
  <c r="F107" i="13" s="1"/>
  <c r="F108" i="13" a="1"/>
  <c r="F108" i="13" s="1"/>
  <c r="F109" i="13" a="1"/>
  <c r="F109" i="13" s="1"/>
  <c r="F110" i="13" a="1"/>
  <c r="F110" i="13" s="1"/>
  <c r="F111" i="13" a="1"/>
  <c r="F111" i="13" s="1"/>
  <c r="F112" i="13" a="1"/>
  <c r="F112" i="13" s="1"/>
  <c r="F113" i="13" a="1"/>
  <c r="F113" i="13" s="1"/>
  <c r="F114" i="13" a="1"/>
  <c r="F114" i="13" s="1"/>
  <c r="F115" i="13" a="1"/>
  <c r="F115" i="13" s="1"/>
  <c r="F116" i="13" a="1"/>
  <c r="F116" i="13" s="1"/>
  <c r="F117" i="13" a="1"/>
  <c r="F117" i="13"/>
  <c r="F118" i="13" a="1"/>
  <c r="F118" i="13" s="1"/>
  <c r="F119" i="13" a="1"/>
  <c r="F119" i="13" s="1"/>
  <c r="F120" i="13" a="1"/>
  <c r="F120" i="13" s="1"/>
  <c r="F121" i="13" a="1"/>
  <c r="F121" i="13" s="1"/>
  <c r="F122" i="13" a="1"/>
  <c r="F122" i="13" s="1"/>
  <c r="F123" i="13" a="1"/>
  <c r="F123" i="13" s="1"/>
  <c r="F124" i="13" a="1"/>
  <c r="F124" i="13" s="1"/>
  <c r="F125" i="13" a="1"/>
  <c r="F125" i="13"/>
  <c r="F126" i="13" a="1"/>
  <c r="F126" i="13" s="1"/>
  <c r="F127" i="13" a="1"/>
  <c r="F127" i="13" s="1"/>
  <c r="F128" i="13" a="1"/>
  <c r="F128" i="13" s="1"/>
  <c r="F129" i="13" a="1"/>
  <c r="F129" i="13" s="1"/>
  <c r="F130" i="13" a="1"/>
  <c r="F130" i="13" s="1"/>
  <c r="F131" i="13" a="1"/>
  <c r="F131" i="13" s="1"/>
  <c r="F132" i="13" a="1"/>
  <c r="F132" i="13" s="1"/>
  <c r="F133" i="13" a="1"/>
  <c r="F133" i="13"/>
  <c r="F134" i="13" a="1"/>
  <c r="F134" i="13" s="1"/>
  <c r="F135" i="13" a="1"/>
  <c r="F135" i="13" s="1"/>
  <c r="F136" i="13" a="1"/>
  <c r="F136" i="13" s="1"/>
  <c r="F137" i="13" a="1"/>
  <c r="F137" i="13"/>
  <c r="F138" i="13" a="1"/>
  <c r="F138" i="13" s="1"/>
  <c r="F139" i="13" a="1"/>
  <c r="F139" i="13" s="1"/>
  <c r="F140" i="13" a="1"/>
  <c r="F140" i="13" s="1"/>
  <c r="F141" i="13" a="1"/>
  <c r="F141" i="13"/>
  <c r="F142" i="13" a="1"/>
  <c r="F142" i="13" s="1"/>
  <c r="F143" i="13" a="1"/>
  <c r="F143" i="13" s="1"/>
  <c r="F144" i="13" a="1"/>
  <c r="F144" i="13" s="1"/>
  <c r="F145" i="13" a="1"/>
  <c r="F145" i="13" s="1"/>
  <c r="F146" i="13" a="1"/>
  <c r="F146" i="13" s="1"/>
  <c r="F147" i="13" a="1"/>
  <c r="F147" i="13" s="1"/>
  <c r="F148" i="13" a="1"/>
  <c r="F148" i="13" s="1"/>
  <c r="F149" i="13" a="1"/>
  <c r="F149" i="13" s="1"/>
  <c r="F150" i="13" a="1"/>
  <c r="F150" i="13" s="1"/>
  <c r="F151" i="13" a="1"/>
  <c r="F151" i="13" s="1"/>
  <c r="F152" i="13" a="1"/>
  <c r="F152" i="13" s="1"/>
  <c r="F153" i="13" a="1"/>
  <c r="F153" i="13" s="1"/>
  <c r="F154" i="13" a="1"/>
  <c r="F154" i="13" s="1"/>
  <c r="F155" i="13" a="1"/>
  <c r="F155" i="13" s="1"/>
  <c r="F156" i="13" a="1"/>
  <c r="F156" i="13" s="1"/>
  <c r="F157" i="13" a="1"/>
  <c r="F157" i="13"/>
  <c r="F158" i="13" a="1"/>
  <c r="F158" i="13" s="1"/>
  <c r="F159" i="13" a="1"/>
  <c r="F159" i="13" s="1"/>
  <c r="F160" i="13" a="1"/>
  <c r="F160" i="13" s="1"/>
  <c r="F161" i="13" a="1"/>
  <c r="F161" i="13" s="1"/>
  <c r="F162" i="13" a="1"/>
  <c r="F162" i="13" s="1"/>
  <c r="F163" i="13" a="1"/>
  <c r="F163" i="13" s="1"/>
  <c r="F164" i="13" a="1"/>
  <c r="F164" i="13" s="1"/>
  <c r="F165" i="13" a="1"/>
  <c r="F165" i="13"/>
  <c r="F166" i="13" a="1"/>
  <c r="F166" i="13" s="1"/>
  <c r="F167" i="13" a="1"/>
  <c r="F167" i="13" s="1"/>
  <c r="F168" i="13" a="1"/>
  <c r="F168" i="13" s="1"/>
  <c r="F169" i="13" a="1"/>
  <c r="F169" i="13"/>
  <c r="F170" i="13" a="1"/>
  <c r="F170" i="13" s="1"/>
  <c r="F171" i="13" a="1"/>
  <c r="F171" i="13" s="1"/>
  <c r="F172" i="13" a="1"/>
  <c r="F172" i="13" s="1"/>
  <c r="F173" i="13" a="1"/>
  <c r="F173" i="13"/>
  <c r="F174" i="13" a="1"/>
  <c r="F174" i="13" s="1"/>
  <c r="F175" i="13" a="1"/>
  <c r="F175" i="13" s="1"/>
  <c r="F176" i="13" a="1"/>
  <c r="F176" i="13" s="1"/>
  <c r="F177" i="13" a="1"/>
  <c r="F177" i="13" s="1"/>
  <c r="F178" i="13" a="1"/>
  <c r="F178" i="13" s="1"/>
  <c r="F179" i="13" a="1"/>
  <c r="F179" i="13" s="1"/>
  <c r="F180" i="13" a="1"/>
  <c r="F180" i="13" s="1"/>
  <c r="F181" i="13" a="1"/>
  <c r="F181" i="13" s="1"/>
  <c r="F182" i="13" a="1"/>
  <c r="F182" i="13" s="1"/>
  <c r="F183" i="13" a="1"/>
  <c r="F183" i="13" s="1"/>
  <c r="F184" i="13" a="1"/>
  <c r="F184" i="13" s="1"/>
  <c r="F185" i="13" a="1"/>
  <c r="F185" i="13" s="1"/>
  <c r="F186" i="13" a="1"/>
  <c r="F186" i="13" s="1"/>
  <c r="F187" i="13" a="1"/>
  <c r="F187" i="13" s="1"/>
  <c r="F188" i="13" a="1"/>
  <c r="F188" i="13" s="1"/>
  <c r="F189" i="13" a="1"/>
  <c r="F189" i="13"/>
  <c r="F190" i="13" a="1"/>
  <c r="F190" i="13" s="1"/>
  <c r="F191" i="13" a="1"/>
  <c r="F191" i="13" s="1"/>
  <c r="F192" i="13" a="1"/>
  <c r="F192" i="13" s="1"/>
  <c r="F193" i="13" a="1"/>
  <c r="F193" i="13" s="1"/>
  <c r="F194" i="13" a="1"/>
  <c r="F194" i="13" s="1"/>
  <c r="F195" i="13" a="1"/>
  <c r="F195" i="13" s="1"/>
  <c r="F196" i="13" a="1"/>
  <c r="F196" i="13" s="1"/>
  <c r="F197" i="13" a="1"/>
  <c r="F197" i="13"/>
  <c r="F198" i="13" a="1"/>
  <c r="F198" i="13" s="1"/>
  <c r="F199" i="13" a="1"/>
  <c r="F199" i="13" s="1"/>
  <c r="F200" i="13" a="1"/>
  <c r="F200" i="13" s="1"/>
  <c r="F201" i="13" a="1"/>
  <c r="F201" i="13"/>
  <c r="F202" i="13" a="1"/>
  <c r="F202" i="13" s="1"/>
  <c r="F203" i="13" a="1"/>
  <c r="F203" i="13" s="1"/>
  <c r="F204" i="13" a="1"/>
  <c r="F204" i="13" s="1"/>
  <c r="F205" i="13" a="1"/>
  <c r="F205" i="13"/>
  <c r="F206" i="13" a="1"/>
  <c r="F206" i="13" s="1"/>
  <c r="F207" i="13" a="1"/>
  <c r="F207" i="13" s="1"/>
  <c r="F208" i="13" a="1"/>
  <c r="F208" i="13" s="1"/>
  <c r="F209" i="13" a="1"/>
  <c r="F209" i="13" s="1"/>
  <c r="F210" i="13" a="1"/>
  <c r="F210" i="13" s="1"/>
  <c r="F211" i="13" a="1"/>
  <c r="F211" i="13" s="1"/>
  <c r="F212" i="13" a="1"/>
  <c r="F212" i="13" s="1"/>
  <c r="F213" i="13" a="1"/>
  <c r="F213" i="13" s="1"/>
  <c r="F214" i="13" a="1"/>
  <c r="F214" i="13" s="1"/>
  <c r="F215" i="13" a="1"/>
  <c r="F215" i="13" s="1"/>
  <c r="F216" i="13" a="1"/>
  <c r="F216" i="13" s="1"/>
  <c r="F217" i="13" a="1"/>
  <c r="F217" i="13" s="1"/>
  <c r="F218" i="13" a="1"/>
  <c r="F218" i="13" s="1"/>
  <c r="F219" i="13" a="1"/>
  <c r="F219" i="13" s="1"/>
  <c r="F220" i="13" a="1"/>
  <c r="F220" i="13" s="1"/>
  <c r="F221" i="13" a="1"/>
  <c r="F221" i="13"/>
  <c r="F222" i="13" a="1"/>
  <c r="F222" i="13" s="1"/>
  <c r="F223" i="13" a="1"/>
  <c r="F223" i="13" s="1"/>
  <c r="F224" i="13" a="1"/>
  <c r="F224" i="13" s="1"/>
  <c r="F225" i="13" a="1"/>
  <c r="F225" i="13" s="1"/>
  <c r="F226" i="13" a="1"/>
  <c r="F226" i="13" s="1"/>
  <c r="F227" i="13" a="1"/>
  <c r="F227" i="13" s="1"/>
  <c r="F228" i="13" a="1"/>
  <c r="F228" i="13" s="1"/>
  <c r="F229" i="13" a="1"/>
  <c r="F229" i="13"/>
  <c r="F230" i="13" a="1"/>
  <c r="F230" i="13" s="1"/>
  <c r="F231" i="13" a="1"/>
  <c r="F231" i="13" s="1"/>
  <c r="F232" i="13" a="1"/>
  <c r="F232" i="13" s="1"/>
  <c r="F233" i="13" a="1"/>
  <c r="F233" i="13"/>
  <c r="F234" i="13" a="1"/>
  <c r="F234" i="13" s="1"/>
  <c r="F235" i="13" a="1"/>
  <c r="F235" i="13" s="1"/>
  <c r="F236" i="13" a="1"/>
  <c r="F236" i="13" s="1"/>
  <c r="F237" i="13" a="1"/>
  <c r="F237" i="13"/>
  <c r="F238" i="13" a="1"/>
  <c r="F238" i="13" s="1"/>
  <c r="F239" i="13" a="1"/>
  <c r="F239" i="13" s="1"/>
  <c r="F240" i="13" a="1"/>
  <c r="F240" i="13" s="1"/>
  <c r="F241" i="13" a="1"/>
  <c r="F241" i="13" s="1"/>
  <c r="F242" i="13" a="1"/>
  <c r="F242" i="13" s="1"/>
  <c r="F243" i="13" a="1"/>
  <c r="F243" i="13" s="1"/>
  <c r="F244" i="13" a="1"/>
  <c r="F244" i="13" s="1"/>
  <c r="F245" i="13" a="1"/>
  <c r="F245" i="13" s="1"/>
  <c r="F246" i="13" a="1"/>
  <c r="F246" i="13" s="1"/>
  <c r="F247" i="13" a="1"/>
  <c r="F247" i="13" s="1"/>
  <c r="F5" i="13" l="1" a="1"/>
  <c r="F5" i="13" s="1"/>
  <c r="C16" i="2" l="1"/>
  <c r="C15" i="2"/>
  <c r="C14" i="2"/>
  <c r="C13" i="2"/>
  <c r="C12" i="2"/>
  <c r="C11" i="2"/>
  <c r="C10" i="2"/>
  <c r="C9" i="2"/>
  <c r="C8" i="2"/>
  <c r="C7" i="2"/>
  <c r="C17" i="2" l="1"/>
  <c r="J4" i="2" s="1" a="1"/>
  <c r="J4" i="2" s="1"/>
  <c r="I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<sst xmlns="http://schemas.openxmlformats.org/spreadsheetml/2006/main" count="78" uniqueCount="51">
  <si>
    <t>N3</t>
  </si>
  <si>
    <t>Coefficients</t>
  </si>
  <si>
    <t>Covariates</t>
  </si>
  <si>
    <t>Introduction</t>
  </si>
  <si>
    <t>Method</t>
  </si>
  <si>
    <t>Worked example</t>
  </si>
  <si>
    <t>Covariance matrix for the EQ-5D-3L UK value set</t>
  </si>
  <si>
    <t>References</t>
  </si>
  <si>
    <t xml:space="preserve"> Dolan, P (1997) Modeling Valuations for EuroQol Health States, Medical Care 1997, 35:1095-1108. </t>
  </si>
  <si>
    <t>Dimension</t>
  </si>
  <si>
    <t>Navigation</t>
  </si>
  <si>
    <t xml:space="preserve">(1) Devlin N, A. G., Parkin D, Lloyd A, , Briggs A. Uncertainty around HRQoL values used in cost effectiveness analysis: sources of uncertainty and methods to address them.  (2023). </t>
  </si>
  <si>
    <t xml:space="preserve">(3) Dolan, P (1997) Modeling Valuations for EuroQol Health States, Medical Care 1997, 35:1095-1108. </t>
  </si>
  <si>
    <t>Mobility</t>
  </si>
  <si>
    <t>Usual activities</t>
  </si>
  <si>
    <t>Calculated  standard error</t>
  </si>
  <si>
    <t>Ara R, Brazier J, Zouraq IA. The Use of Health State Utility Values in Decision Models. Pharmacoeconomics. 2017 Dec;35(Suppl 1):77-88. doi: 10.1007/s40273-017-0550-0. PMID: 29052163.</t>
  </si>
  <si>
    <r>
      <t xml:space="preserve">Value set
 </t>
    </r>
    <r>
      <rPr>
        <sz val="10"/>
        <color rgb="FFFF0000"/>
        <rFont val="Calibri"/>
        <family val="2"/>
        <scheme val="minor"/>
      </rPr>
      <t>( EQ-5D-3L UK value set by Dolan et al, 1997 )</t>
    </r>
  </si>
  <si>
    <t>EQ-5D-3L value</t>
  </si>
  <si>
    <t>EQ-5D-3L profile</t>
  </si>
  <si>
    <t>A worked example for illustration using the UK EQ-5D-3L value set and covariance matrix (1)(2)</t>
  </si>
  <si>
    <t>This matrix was calculated By Roberta Ara and Allan Wailoo as part of the NICE Decision Support Unit Technical Support Document.  Please cite the reference below if using this matrix.</t>
  </si>
  <si>
    <t>Mobility Level 2</t>
  </si>
  <si>
    <t>Mobility Level 3</t>
  </si>
  <si>
    <t>Self Care Level 2</t>
  </si>
  <si>
    <t>Self Care Level 3</t>
  </si>
  <si>
    <t>Usual Activities Level 2</t>
  </si>
  <si>
    <t>Usual Activities Level 3</t>
  </si>
  <si>
    <t>Pain &amp; Discomfort Level 2</t>
  </si>
  <si>
    <t>Anxiety &amp; Depression Level 2</t>
  </si>
  <si>
    <t>Anxiety &amp; Depression Level 3</t>
  </si>
  <si>
    <t>Intercept</t>
  </si>
  <si>
    <t>Pain &amp; Discomfort</t>
  </si>
  <si>
    <t>Anxiety &amp; Depression</t>
  </si>
  <si>
    <t>Self care</t>
  </si>
  <si>
    <t>Mobility
 Level 3</t>
  </si>
  <si>
    <t>Self Care
 Level 2</t>
  </si>
  <si>
    <t>Self Care 
Level 3</t>
  </si>
  <si>
    <t>Usual Activities 
Level 2</t>
  </si>
  <si>
    <t>Usual Activities 
Level 3</t>
  </si>
  <si>
    <t>Pain &amp; Discomfort Level 3</t>
  </si>
  <si>
    <t>Anxiety &amp; Depression
 Level 3</t>
  </si>
  <si>
    <t>All 243 Health states</t>
  </si>
  <si>
    <t>A standard method for estimating the standrad error of HRQoL values</t>
  </si>
  <si>
    <t>(2) Ara R, Brazier J, Zouraq IA. The Use of Health State Utility Values in Decision Models. Pharmacoeconomics. 2017 Dec;35(Suppl 1):77-88. doi: 10.1007/s40273-017-0550-0. PMID: 29052163.</t>
  </si>
  <si>
    <t>Reference</t>
  </si>
  <si>
    <t>See attached PDF file for a brief summary of the method used in estimating the SEs</t>
  </si>
  <si>
    <t xml:space="preserve">243 health states </t>
  </si>
  <si>
    <t>Uncertainty around HRQoL values is typically not accounted for in economic evaluations.  The use of EQ-5D values is currently only subject to sensitivity analysis where alternative acceptable value sets exist.  Consequently, economic evaluations that derive cost per QALY estimates do not present the uncertainty around the utility estimate.(2)
This tool provides a simple and quick method of calculating the SE around HRQ0L values.  The estimated SEs represent parameter uncertainty around the values that is conditional on the underlying model being correctly specified.  This method works for any of the 243 health states described by the EQ-5D-3L instrument not just the observed health states and can be used to estimate the SE of any preference-based instrument.  This is demonstrated using the UK EQ-5D-3L value set (3) in the "worked example" sheet.</t>
  </si>
  <si>
    <t>Calculated  SEs for all 243 health states described by the EQ-5D-3L</t>
  </si>
  <si>
    <r>
      <t>Please cite the original paper (1) using the citation details below and state that you used the spreadsheet algorithm available at</t>
    </r>
    <r>
      <rPr>
        <i/>
        <sz val="10"/>
        <color rgb="FFC00000"/>
        <rFont val="Calibri Light"/>
        <family val="2"/>
      </rPr>
      <t xml:space="preserve"> https://www.lshtm.ac.uk/research/centres/global-health-economics-centre/methods-addressing-uncertainty-around-eq-5d-values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</si>
</sst>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4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Unicode MS"/>
      <family val="2"/>
    </font>
    <font>
      <b/>
      <sz val="14"/>
      <color theme="1"/>
      <name val="Calibri"/>
      <family val="2"/>
      <scheme val="minor"/>
    </font>
    <font>
      <sz val="10"/>
      <name val="Arial"/>
      <family val="2"/>
    </font>
    <font>
      <b/>
      <i/>
      <sz val="11"/>
      <color theme="1"/>
      <name val="Calibri"/>
      <family val="2"/>
      <scheme val="minor"/>
    </font>
    <font>
      <sz val="12"/>
      <color rgb="FF000000"/>
      <name val="Calibri Light"/>
      <family val="2"/>
    </font>
    <font>
      <u/>
      <sz val="11"/>
      <color theme="10"/>
      <name val="Calibri"/>
      <family val="2"/>
      <scheme val="minor"/>
    </font>
    <font>
      <sz val="10"/>
      <color theme="1"/>
      <name val="Calibri"/>
      <family val="2"/>
      <scheme val="minor"/>
    </font>
    <font>
      <b/>
      <sz val="10"/>
      <name val="Arial"/>
      <family val="2"/>
    </font>
    <font>
      <sz val="10"/>
      <name val="Arial"/>
      <family val="2"/>
    </font>
    <font>
      <sz val="12"/>
      <color rgb="FF181717"/>
      <name val="Calibri"/>
      <family val="2"/>
    </font>
    <font>
      <sz val="12"/>
      <color rgb="FF181717"/>
      <name val="Times New Roman"/>
      <family val="1"/>
    </font>
    <font>
      <sz val="12"/>
      <color theme="1"/>
      <name val="Calibri"/>
      <family val="2"/>
      <scheme val="minor"/>
    </font>
    <font>
      <b/>
      <sz val="10"/>
      <name val="Calibri"/>
      <family val="2"/>
      <scheme val="minor"/>
    </font>
    <font>
      <sz val="12"/>
      <name val="Calibri"/>
      <family val="2"/>
      <scheme val="minor"/>
    </font>
    <font>
      <b/>
      <sz val="20"/>
      <name val="Calibri"/>
      <family val="2"/>
      <scheme val="minor"/>
    </font>
    <font>
      <sz val="10"/>
      <color rgb="FFFF0000"/>
      <name val="Calibri"/>
      <family val="2"/>
      <scheme val="minor"/>
    </font>
    <font>
      <b/>
      <sz val="18"/>
      <name val="Calibri"/>
      <family val="2"/>
      <scheme val="minor"/>
    </font>
    <font>
      <sz val="11"/>
      <color rgb="FF000000"/>
      <name val="Calibri"/>
      <family val="2"/>
    </font>
    <font>
      <b/>
      <sz val="11"/>
      <name val="Calibri"/>
      <family val="2"/>
      <scheme val="minor"/>
    </font>
    <font>
      <sz val="12"/>
      <color theme="1"/>
      <name val="Calibri Light"/>
      <family val="2"/>
    </font>
    <font>
      <sz val="18"/>
      <name val="Calibri"/>
      <family val="2"/>
      <scheme val="minor"/>
    </font>
    <font>
      <sz val="20"/>
      <name val="Calibri"/>
      <family val="2"/>
      <scheme val="minor"/>
    </font>
    <font>
      <sz val="10"/>
      <color rgb="FFC00000"/>
      <name val="Calibri Light"/>
      <family val="2"/>
    </font>
    <font>
      <i/>
      <sz val="10"/>
      <color rgb="FFC00000"/>
      <name val="Calibri Light"/>
      <family val="2"/>
    </font>
    <font>
      <sz val="10"/>
      <color rgb="FFC00000"/>
      <name val="Calibri"/>
      <family val="2"/>
      <scheme val="minor"/>
    </font>
    <font>
      <b/>
      <sz val="11"/>
      <color rgb="FFC0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gradientFill type="path" left="0.5" right="0.5" top="0.5" bottom="0.5">
        <stop position="0">
          <color theme="0"/>
        </stop>
        <stop position="1">
          <color theme="9"/>
        </stop>
      </gradientFill>
    </fill>
    <fill>
      <gradientFill degree="180">
        <stop position="0">
          <color theme="0"/>
        </stop>
        <stop position="1">
          <color theme="8"/>
        </stop>
      </gradientFill>
    </fill>
    <fill>
      <patternFill patternType="solid">
        <fgColor theme="6" tint="0.39997558519241921"/>
        <bgColor indexed="64"/>
      </patternFill>
    </fill>
    <fill>
      <patternFill patternType="solid">
        <fgColor rgb="FFFFFF0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rgb="FFFF0000"/>
      </left>
      <right/>
      <top/>
      <bottom/>
      <diagonal/>
    </border>
    <border>
      <left style="medium">
        <color theme="6" tint="-0.249977111117893"/>
      </left>
      <right style="medium">
        <color theme="6" tint="-0.249977111117893"/>
      </right>
      <top style="medium">
        <color theme="6" tint="-0.249977111117893"/>
      </top>
      <bottom style="medium">
        <color theme="6" tint="-0.249977111117893"/>
      </bottom>
      <diagonal/>
    </border>
    <border>
      <left/>
      <right/>
      <top style="medium">
        <color theme="6" tint="-0.249977111117893"/>
      </top>
      <bottom/>
      <diagonal/>
    </border>
    <border>
      <left/>
      <right style="medium">
        <color theme="6" tint="-0.249977111117893"/>
      </right>
      <top/>
      <bottom/>
      <diagonal/>
    </border>
    <border>
      <left/>
      <right/>
      <top/>
      <bottom style="medium">
        <color theme="6" tint="-0.249977111117893"/>
      </bottom>
      <diagonal/>
    </border>
    <border>
      <left/>
      <right style="medium">
        <color theme="6" tint="-0.249977111117893"/>
      </right>
      <top/>
      <bottom style="medium">
        <color theme="6" tint="-0.249977111117893"/>
      </bottom>
      <diagonal/>
    </border>
    <border>
      <left style="medium">
        <color theme="6" tint="-0.249977111117893"/>
      </left>
      <right style="medium">
        <color theme="6" tint="-0.249977111117893"/>
      </right>
      <top style="medium">
        <color theme="6" tint="-0.249977111117893"/>
      </top>
      <bottom/>
      <diagonal/>
    </border>
    <border>
      <left style="medium">
        <color theme="6" tint="-0.249977111117893"/>
      </left>
      <right style="medium">
        <color theme="6" tint="-0.249977111117893"/>
      </right>
      <top/>
      <bottom style="medium">
        <color theme="6" tint="-0.249977111117893"/>
      </bottom>
      <diagonal/>
    </border>
    <border>
      <left style="medium">
        <color theme="6" tint="-0.249977111117893"/>
      </left>
      <right/>
      <top style="medium">
        <color theme="6" tint="-0.249977111117893"/>
      </top>
      <bottom style="medium">
        <color theme="6" tint="-0.249977111117893"/>
      </bottom>
      <diagonal/>
    </border>
    <border>
      <left/>
      <right/>
      <top style="medium">
        <color theme="6" tint="-0.249977111117893"/>
      </top>
      <bottom style="medium">
        <color theme="6" tint="-0.249977111117893"/>
      </bottom>
      <diagonal/>
    </border>
    <border>
      <left/>
      <right style="medium">
        <color theme="6" tint="-0.249977111117893"/>
      </right>
      <top style="medium">
        <color theme="6" tint="-0.249977111117893"/>
      </top>
      <bottom style="medium">
        <color theme="6" tint="-0.249977111117893"/>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bottom/>
      <diagonal/>
    </border>
    <border>
      <left/>
      <right/>
      <top/>
      <bottom style="thin">
        <color rgb="FF00B050"/>
      </bottom>
      <diagonal/>
    </border>
    <border>
      <left/>
      <right/>
      <top style="thin">
        <color rgb="FF00B050"/>
      </top>
      <bottom/>
      <diagonal/>
    </border>
    <border>
      <left/>
      <right/>
      <top style="thin">
        <color rgb="FF00B050"/>
      </top>
      <bottom style="thin">
        <color rgb="FF00B050"/>
      </bottom>
      <diagonal/>
    </border>
    <border>
      <left/>
      <right style="thin">
        <color rgb="FF00B050"/>
      </right>
      <top style="thin">
        <color rgb="FF00B050"/>
      </top>
      <bottom/>
      <diagonal/>
    </border>
    <border>
      <left/>
      <right style="thin">
        <color rgb="FF00B050"/>
      </right>
      <top/>
      <bottom/>
      <diagonal/>
    </border>
    <border>
      <left/>
      <right style="thin">
        <color rgb="FF00B050"/>
      </right>
      <top/>
      <bottom style="thin">
        <color rgb="FF00B050"/>
      </bottom>
      <diagonal/>
    </border>
    <border>
      <left/>
      <right style="thin">
        <color rgb="FF00B050"/>
      </right>
      <top style="thin">
        <color rgb="FF00B050"/>
      </top>
      <bottom style="thin">
        <color rgb="FF00B050"/>
      </bottom>
      <diagonal/>
    </border>
    <border>
      <left style="medium">
        <color rgb="FF00B050"/>
      </left>
      <right style="thin">
        <color rgb="FF00B050"/>
      </right>
      <top/>
      <bottom/>
      <diagonal/>
    </border>
    <border>
      <left style="medium">
        <color rgb="FF00B050"/>
      </left>
      <right style="thin">
        <color rgb="FF00B050"/>
      </right>
      <top/>
      <bottom style="medium">
        <color rgb="FF00B050"/>
      </bottom>
      <diagonal/>
    </border>
    <border>
      <left style="medium">
        <color theme="6" tint="-0.249977111117893"/>
      </left>
      <right/>
      <top style="medium">
        <color theme="6" tint="-0.249977111117893"/>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xf numFmtId="0" fontId="26" fillId="0" borderId="0"/>
    <xf numFmtId="0" fontId="20" fillId="0" borderId="0"/>
  </cellStyleXfs>
  <cellXfs count="127">
    <xf numFmtId="0" fontId="0" fillId="0" borderId="0" xfId="0"/>
    <xf numFmtId="0" fontId="0" fillId="33" borderId="0" xfId="0" applyFill="1"/>
    <xf numFmtId="0" fontId="0" fillId="33" borderId="0" xfId="0" applyFill="1" applyAlignment="1">
      <alignment horizontal="center"/>
    </xf>
    <xf numFmtId="0" fontId="30" fillId="33" borderId="0" xfId="0" applyFont="1" applyFill="1" applyAlignment="1">
      <alignment vertical="center" wrapText="1"/>
    </xf>
    <xf numFmtId="0" fontId="0" fillId="33" borderId="0" xfId="0" applyFill="1" applyAlignment="1">
      <alignment vertical="top" wrapText="1"/>
    </xf>
    <xf numFmtId="0" fontId="19" fillId="33" borderId="0" xfId="0" applyFont="1" applyFill="1" applyAlignment="1">
      <alignment horizontal="center"/>
    </xf>
    <xf numFmtId="0" fontId="19" fillId="33" borderId="0" xfId="0" applyFont="1" applyFill="1"/>
    <xf numFmtId="11" fontId="0" fillId="33" borderId="0" xfId="0" applyNumberFormat="1" applyFill="1"/>
    <xf numFmtId="11" fontId="0" fillId="33" borderId="0" xfId="0" applyNumberFormat="1" applyFill="1" applyAlignment="1">
      <alignment horizontal="center"/>
    </xf>
    <xf numFmtId="0" fontId="0" fillId="33" borderId="14" xfId="0" applyFill="1" applyBorder="1" applyAlignment="1">
      <alignment horizontal="center"/>
    </xf>
    <xf numFmtId="0" fontId="0" fillId="33" borderId="15" xfId="0" applyFill="1" applyBorder="1" applyAlignment="1">
      <alignment horizontal="center"/>
    </xf>
    <xf numFmtId="0" fontId="0" fillId="33" borderId="16" xfId="0" applyFill="1" applyBorder="1" applyAlignment="1">
      <alignment horizontal="center"/>
    </xf>
    <xf numFmtId="0" fontId="31" fillId="35" borderId="12" xfId="0" applyFont="1" applyFill="1" applyBorder="1" applyAlignment="1">
      <alignment horizontal="center" vertical="center" wrapText="1"/>
    </xf>
    <xf numFmtId="0" fontId="0" fillId="33" borderId="20" xfId="0" applyFill="1" applyBorder="1"/>
    <xf numFmtId="49" fontId="0" fillId="33" borderId="0" xfId="0" applyNumberFormat="1" applyFill="1"/>
    <xf numFmtId="0" fontId="18" fillId="33" borderId="0" xfId="0" applyFont="1" applyFill="1"/>
    <xf numFmtId="0" fontId="16" fillId="33" borderId="0" xfId="0" applyFont="1" applyFill="1"/>
    <xf numFmtId="164" fontId="0" fillId="33" borderId="0" xfId="0" applyNumberFormat="1" applyFill="1"/>
    <xf numFmtId="0" fontId="0" fillId="33" borderId="11" xfId="0" applyFill="1" applyBorder="1"/>
    <xf numFmtId="0" fontId="0" fillId="33" borderId="23" xfId="0" applyFill="1" applyBorder="1"/>
    <xf numFmtId="0" fontId="33" fillId="33" borderId="23" xfId="0" applyFont="1" applyFill="1" applyBorder="1"/>
    <xf numFmtId="0" fontId="33" fillId="33" borderId="28" xfId="0" applyFont="1" applyFill="1" applyBorder="1"/>
    <xf numFmtId="0" fontId="32" fillId="0" borderId="0" xfId="0" applyFont="1" applyAlignment="1">
      <alignment vertical="center" wrapText="1"/>
    </xf>
    <xf numFmtId="0" fontId="0" fillId="33" borderId="30" xfId="0" applyFill="1" applyBorder="1"/>
    <xf numFmtId="0" fontId="0" fillId="33" borderId="31" xfId="0" applyFill="1" applyBorder="1"/>
    <xf numFmtId="0" fontId="24" fillId="33" borderId="10" xfId="0" applyFont="1" applyFill="1" applyBorder="1"/>
    <xf numFmtId="0" fontId="24" fillId="33" borderId="30" xfId="0" applyFont="1" applyFill="1" applyBorder="1"/>
    <xf numFmtId="0" fontId="33" fillId="33" borderId="0" xfId="0" applyFont="1" applyFill="1"/>
    <xf numFmtId="0" fontId="24" fillId="33" borderId="0" xfId="0" applyFont="1" applyFill="1"/>
    <xf numFmtId="0" fontId="24" fillId="33" borderId="36" xfId="0" applyFont="1" applyFill="1" applyBorder="1"/>
    <xf numFmtId="11" fontId="0" fillId="0" borderId="31" xfId="0" applyNumberFormat="1" applyBorder="1" applyAlignment="1">
      <alignment horizontal="center"/>
    </xf>
    <xf numFmtId="11" fontId="0" fillId="0" borderId="31" xfId="0" applyNumberFormat="1" applyBorder="1"/>
    <xf numFmtId="11" fontId="0" fillId="0" borderId="36" xfId="0" applyNumberFormat="1" applyBorder="1"/>
    <xf numFmtId="0" fontId="0" fillId="33" borderId="39" xfId="0" applyFill="1" applyBorder="1"/>
    <xf numFmtId="0" fontId="20" fillId="0" borderId="0" xfId="44"/>
    <xf numFmtId="0" fontId="0" fillId="33" borderId="13" xfId="0" applyFill="1" applyBorder="1" applyAlignment="1">
      <alignment horizontal="center"/>
    </xf>
    <xf numFmtId="0" fontId="0" fillId="33" borderId="22" xfId="0" applyFill="1" applyBorder="1" applyAlignment="1">
      <alignment horizontal="center"/>
    </xf>
    <xf numFmtId="0" fontId="0" fillId="33" borderId="23" xfId="0" applyFill="1" applyBorder="1" applyAlignment="1">
      <alignment horizontal="center"/>
    </xf>
    <xf numFmtId="0" fontId="0" fillId="33" borderId="24" xfId="0" applyFill="1" applyBorder="1" applyAlignment="1">
      <alignment horizontal="center"/>
    </xf>
    <xf numFmtId="0" fontId="0" fillId="33" borderId="27" xfId="0" applyFill="1" applyBorder="1" applyAlignment="1">
      <alignment horizontal="center"/>
    </xf>
    <xf numFmtId="0" fontId="0" fillId="33" borderId="28" xfId="0" applyFill="1" applyBorder="1" applyAlignment="1">
      <alignment horizontal="center"/>
    </xf>
    <xf numFmtId="0" fontId="0" fillId="33" borderId="29" xfId="0" applyFill="1" applyBorder="1" applyAlignment="1">
      <alignment horizontal="center"/>
    </xf>
    <xf numFmtId="165" fontId="25" fillId="36" borderId="0" xfId="44" applyNumberFormat="1" applyFont="1" applyFill="1" applyAlignment="1">
      <alignment horizontal="center" vertical="center"/>
    </xf>
    <xf numFmtId="165" fontId="36" fillId="36" borderId="0" xfId="0" applyNumberFormat="1" applyFont="1" applyFill="1" applyAlignment="1">
      <alignment horizontal="center" vertical="center"/>
    </xf>
    <xf numFmtId="0" fontId="22" fillId="33" borderId="0" xfId="0" applyFont="1" applyFill="1" applyAlignment="1">
      <alignment vertical="center"/>
    </xf>
    <xf numFmtId="0" fontId="0" fillId="33" borderId="24" xfId="0" applyFill="1" applyBorder="1"/>
    <xf numFmtId="0" fontId="23" fillId="33" borderId="27" xfId="42" applyFill="1" applyBorder="1"/>
    <xf numFmtId="0" fontId="22" fillId="33" borderId="28" xfId="0" applyFont="1" applyFill="1" applyBorder="1" applyAlignment="1">
      <alignment vertical="center"/>
    </xf>
    <xf numFmtId="0" fontId="0" fillId="33" borderId="28" xfId="0" applyFill="1" applyBorder="1"/>
    <xf numFmtId="0" fontId="0" fillId="33" borderId="29" xfId="0" applyFill="1" applyBorder="1"/>
    <xf numFmtId="0" fontId="0" fillId="0" borderId="22" xfId="0" applyBorder="1"/>
    <xf numFmtId="165" fontId="20" fillId="36" borderId="0" xfId="44" applyNumberFormat="1" applyFill="1" applyAlignment="1">
      <alignment horizontal="center" vertical="center" wrapText="1"/>
    </xf>
    <xf numFmtId="165" fontId="25" fillId="37" borderId="0" xfId="44" applyNumberFormat="1" applyFont="1" applyFill="1" applyAlignment="1">
      <alignment horizontal="center" vertical="center"/>
    </xf>
    <xf numFmtId="0" fontId="20" fillId="37" borderId="0" xfId="44" applyFill="1"/>
    <xf numFmtId="0" fontId="29" fillId="0" borderId="0" xfId="44" applyFont="1" applyAlignment="1">
      <alignment horizontal="center"/>
    </xf>
    <xf numFmtId="165" fontId="25" fillId="0" borderId="0" xfId="44" applyNumberFormat="1" applyFont="1" applyAlignment="1">
      <alignment horizontal="center" vertical="center"/>
    </xf>
    <xf numFmtId="0" fontId="25" fillId="0" borderId="0" xfId="44" applyFont="1"/>
    <xf numFmtId="0" fontId="0" fillId="0" borderId="25" xfId="0" applyBorder="1" applyAlignment="1">
      <alignment horizontal="center"/>
    </xf>
    <xf numFmtId="0" fontId="0" fillId="0" borderId="0" xfId="0" applyAlignment="1">
      <alignment horizontal="center"/>
    </xf>
    <xf numFmtId="0" fontId="27" fillId="0" borderId="0" xfId="44" applyFont="1" applyAlignment="1">
      <alignment horizontal="center" vertical="center" wrapText="1"/>
    </xf>
    <xf numFmtId="0" fontId="28" fillId="0" borderId="0" xfId="44" applyFont="1" applyAlignment="1">
      <alignment horizontal="center" vertical="center" wrapText="1"/>
    </xf>
    <xf numFmtId="165" fontId="20" fillId="0" borderId="0" xfId="44" applyNumberFormat="1" applyAlignment="1">
      <alignment horizontal="center" vertical="center" wrapText="1"/>
    </xf>
    <xf numFmtId="0" fontId="34" fillId="0" borderId="0" xfId="0" applyFont="1" applyAlignment="1">
      <alignment vertical="center" wrapText="1"/>
    </xf>
    <xf numFmtId="0" fontId="20" fillId="0" borderId="0" xfId="44" applyAlignment="1">
      <alignment vertical="center" wrapText="1"/>
    </xf>
    <xf numFmtId="0" fontId="22" fillId="33" borderId="23" xfId="0" applyFont="1" applyFill="1" applyBorder="1" applyAlignment="1">
      <alignment vertical="center"/>
    </xf>
    <xf numFmtId="0" fontId="23" fillId="33" borderId="25" xfId="42" applyFill="1" applyBorder="1"/>
    <xf numFmtId="0" fontId="0" fillId="33" borderId="26" xfId="0" applyFill="1" applyBorder="1"/>
    <xf numFmtId="0" fontId="35" fillId="0" borderId="25" xfId="0" applyFont="1" applyBorder="1" applyAlignment="1">
      <alignment vertical="center" wrapText="1"/>
    </xf>
    <xf numFmtId="164" fontId="0" fillId="0" borderId="0" xfId="0" applyNumberFormat="1" applyAlignment="1">
      <alignment horizontal="center"/>
    </xf>
    <xf numFmtId="1" fontId="0" fillId="0" borderId="26" xfId="0" applyNumberFormat="1" applyBorder="1" applyAlignment="1">
      <alignment horizontal="center"/>
    </xf>
    <xf numFmtId="0" fontId="0" fillId="0" borderId="13" xfId="0" applyBorder="1"/>
    <xf numFmtId="0" fontId="35" fillId="0" borderId="0" xfId="0" applyFont="1" applyAlignment="1">
      <alignment vertical="center" wrapText="1"/>
    </xf>
    <xf numFmtId="0" fontId="0" fillId="0" borderId="27" xfId="0" applyBorder="1"/>
    <xf numFmtId="164" fontId="0" fillId="0" borderId="28" xfId="0" applyNumberFormat="1" applyBorder="1" applyAlignment="1">
      <alignment horizontal="center"/>
    </xf>
    <xf numFmtId="1" fontId="0" fillId="0" borderId="29" xfId="0" applyNumberFormat="1" applyBorder="1" applyAlignment="1">
      <alignment horizontal="center"/>
    </xf>
    <xf numFmtId="0" fontId="0" fillId="0" borderId="33" xfId="0" applyBorder="1"/>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37" xfId="0" applyBorder="1" applyAlignment="1">
      <alignment horizontal="center" vertical="center" wrapText="1"/>
    </xf>
    <xf numFmtId="0" fontId="35" fillId="0" borderId="38" xfId="0" applyFont="1" applyBorder="1" applyAlignment="1">
      <alignment vertical="center" wrapText="1"/>
    </xf>
    <xf numFmtId="11" fontId="0" fillId="0" borderId="32" xfId="0" applyNumberFormat="1" applyBorder="1" applyAlignment="1">
      <alignment horizontal="center"/>
    </xf>
    <xf numFmtId="11" fontId="0" fillId="0" borderId="32" xfId="0" applyNumberFormat="1" applyBorder="1"/>
    <xf numFmtId="11" fontId="0" fillId="0" borderId="34" xfId="0" applyNumberFormat="1" applyBorder="1"/>
    <xf numFmtId="11" fontId="0" fillId="0" borderId="0" xfId="0" applyNumberFormat="1" applyAlignment="1">
      <alignment horizontal="center"/>
    </xf>
    <xf numFmtId="11" fontId="0" fillId="0" borderId="0" xfId="0" applyNumberFormat="1"/>
    <xf numFmtId="11" fontId="0" fillId="0" borderId="35" xfId="0" applyNumberFormat="1" applyBorder="1"/>
    <xf numFmtId="165" fontId="20" fillId="0" borderId="0" xfId="44" applyNumberFormat="1" applyAlignment="1">
      <alignment vertical="center" wrapText="1"/>
    </xf>
    <xf numFmtId="0" fontId="21" fillId="33" borderId="0" xfId="0" applyFont="1" applyFill="1" applyAlignment="1">
      <alignment horizontal="left"/>
    </xf>
    <xf numFmtId="0" fontId="37" fillId="33" borderId="22" xfId="0" applyFont="1" applyFill="1" applyBorder="1" applyAlignment="1">
      <alignment horizontal="left" vertical="top" wrapText="1"/>
    </xf>
    <xf numFmtId="0" fontId="39" fillId="34" borderId="22" xfId="0" applyFont="1" applyFill="1" applyBorder="1" applyAlignment="1">
      <alignment horizontal="center" vertical="center" wrapText="1"/>
    </xf>
    <xf numFmtId="0" fontId="39" fillId="34" borderId="23" xfId="0" applyFont="1" applyFill="1" applyBorder="1" applyAlignment="1">
      <alignment horizontal="center" vertical="center" wrapText="1"/>
    </xf>
    <xf numFmtId="0" fontId="39" fillId="34" borderId="24" xfId="0" applyFont="1" applyFill="1" applyBorder="1" applyAlignment="1">
      <alignment horizontal="center" vertical="center" wrapText="1"/>
    </xf>
    <xf numFmtId="0" fontId="39" fillId="34" borderId="25" xfId="0" applyFont="1" applyFill="1" applyBorder="1" applyAlignment="1">
      <alignment horizontal="center" vertical="center" wrapText="1"/>
    </xf>
    <xf numFmtId="0" fontId="39" fillId="34" borderId="0" xfId="0" applyFont="1" applyFill="1" applyAlignment="1">
      <alignment horizontal="center" vertical="center" wrapText="1"/>
    </xf>
    <xf numFmtId="0" fontId="39" fillId="34" borderId="26" xfId="0" applyFont="1" applyFill="1" applyBorder="1" applyAlignment="1">
      <alignment horizontal="center" vertical="center" wrapText="1"/>
    </xf>
    <xf numFmtId="0" fontId="39" fillId="34" borderId="27" xfId="0" applyFont="1" applyFill="1" applyBorder="1" applyAlignment="1">
      <alignment horizontal="center" vertical="center" wrapText="1"/>
    </xf>
    <xf numFmtId="0" fontId="39" fillId="34" borderId="28" xfId="0" applyFont="1" applyFill="1" applyBorder="1" applyAlignment="1">
      <alignment horizontal="center" vertical="center" wrapText="1"/>
    </xf>
    <xf numFmtId="0" fontId="39" fillId="34" borderId="29" xfId="0" applyFont="1" applyFill="1" applyBorder="1" applyAlignment="1">
      <alignment horizontal="center" vertical="center" wrapText="1"/>
    </xf>
    <xf numFmtId="0" fontId="21" fillId="33" borderId="0" xfId="0" applyFont="1" applyFill="1" applyAlignment="1">
      <alignment horizontal="center"/>
    </xf>
    <xf numFmtId="0" fontId="0" fillId="33" borderId="0" xfId="0" applyFill="1" applyAlignment="1">
      <alignment horizontal="left" vertical="top"/>
    </xf>
    <xf numFmtId="0" fontId="38" fillId="34" borderId="0" xfId="0" applyFont="1" applyFill="1" applyAlignment="1">
      <alignment horizontal="center" vertical="center" wrapText="1"/>
    </xf>
    <xf numFmtId="0" fontId="31" fillId="35" borderId="0" xfId="0" applyFont="1" applyFill="1" applyAlignment="1">
      <alignment horizontal="center" vertical="center" wrapText="1"/>
    </xf>
    <xf numFmtId="0" fontId="31" fillId="35" borderId="40" xfId="0" applyFont="1" applyFill="1" applyBorder="1" applyAlignment="1">
      <alignment horizontal="center" vertical="center" wrapText="1"/>
    </xf>
    <xf numFmtId="0" fontId="31" fillId="35" borderId="13" xfId="0" applyFont="1" applyFill="1" applyBorder="1" applyAlignment="1">
      <alignment horizontal="center" vertical="center" wrapText="1"/>
    </xf>
    <xf numFmtId="0" fontId="31" fillId="35" borderId="19" xfId="0" applyFont="1" applyFill="1" applyBorder="1" applyAlignment="1">
      <alignment horizontal="center" vertical="center" wrapText="1"/>
    </xf>
    <xf numFmtId="0" fontId="31" fillId="35" borderId="20" xfId="0" applyFont="1" applyFill="1" applyBorder="1" applyAlignment="1">
      <alignment horizontal="center" vertical="center" wrapText="1"/>
    </xf>
    <xf numFmtId="0" fontId="31" fillId="35" borderId="21" xfId="0" applyFont="1" applyFill="1" applyBorder="1" applyAlignment="1">
      <alignment horizontal="center" vertical="center" wrapText="1"/>
    </xf>
    <xf numFmtId="164" fontId="0" fillId="33" borderId="17" xfId="0" applyNumberFormat="1" applyFill="1" applyBorder="1" applyAlignment="1">
      <alignment horizontal="center" vertical="center"/>
    </xf>
    <xf numFmtId="164" fontId="0" fillId="33" borderId="18" xfId="0" applyNumberFormat="1" applyFill="1" applyBorder="1" applyAlignment="1">
      <alignment horizontal="center" vertical="center"/>
    </xf>
    <xf numFmtId="0" fontId="37" fillId="33" borderId="23" xfId="0" applyFont="1" applyFill="1" applyBorder="1" applyAlignment="1">
      <alignment horizontal="left" vertical="top" wrapText="1"/>
    </xf>
    <xf numFmtId="0" fontId="37" fillId="33" borderId="24" xfId="0" applyFont="1" applyFill="1" applyBorder="1" applyAlignment="1">
      <alignment horizontal="left" vertical="top" wrapText="1"/>
    </xf>
    <xf numFmtId="0" fontId="37" fillId="33" borderId="25" xfId="0" applyFont="1" applyFill="1" applyBorder="1" applyAlignment="1">
      <alignment horizontal="left" vertical="top" wrapText="1"/>
    </xf>
    <xf numFmtId="0" fontId="37" fillId="33" borderId="0" xfId="0" applyFont="1" applyFill="1" applyBorder="1" applyAlignment="1">
      <alignment horizontal="left" vertical="top" wrapText="1"/>
    </xf>
    <xf numFmtId="0" fontId="37" fillId="33" borderId="26" xfId="0" applyFont="1" applyFill="1" applyBorder="1" applyAlignment="1">
      <alignment horizontal="left" vertical="top" wrapText="1"/>
    </xf>
    <xf numFmtId="0" fontId="37" fillId="33" borderId="27" xfId="0" applyFont="1" applyFill="1" applyBorder="1" applyAlignment="1">
      <alignment horizontal="left" vertical="top" wrapText="1"/>
    </xf>
    <xf numFmtId="0" fontId="37" fillId="33" borderId="28" xfId="0" applyFont="1" applyFill="1" applyBorder="1" applyAlignment="1">
      <alignment horizontal="left" vertical="top" wrapText="1"/>
    </xf>
    <xf numFmtId="0" fontId="37" fillId="33" borderId="29" xfId="0" applyFont="1" applyFill="1" applyBorder="1" applyAlignment="1">
      <alignment horizontal="left" vertical="top" wrapText="1"/>
    </xf>
    <xf numFmtId="0" fontId="40" fillId="33" borderId="22" xfId="0" applyFont="1" applyFill="1" applyBorder="1" applyAlignment="1">
      <alignment horizontal="center" vertical="center" wrapText="1"/>
    </xf>
    <xf numFmtId="0" fontId="40" fillId="33" borderId="23" xfId="0" applyFont="1" applyFill="1" applyBorder="1" applyAlignment="1">
      <alignment horizontal="center" vertical="center" wrapText="1"/>
    </xf>
    <xf numFmtId="0" fontId="40" fillId="33" borderId="24" xfId="0" applyFont="1" applyFill="1" applyBorder="1" applyAlignment="1">
      <alignment horizontal="center" vertical="center" wrapText="1"/>
    </xf>
    <xf numFmtId="0" fontId="40" fillId="33" borderId="27" xfId="0" applyFont="1" applyFill="1" applyBorder="1" applyAlignment="1">
      <alignment horizontal="center" vertical="center" wrapText="1"/>
    </xf>
    <xf numFmtId="0" fontId="40" fillId="33" borderId="28" xfId="0" applyFont="1" applyFill="1" applyBorder="1" applyAlignment="1">
      <alignment horizontal="center" vertical="center" wrapText="1"/>
    </xf>
    <xf numFmtId="0" fontId="40" fillId="33" borderId="29" xfId="0" applyFont="1" applyFill="1" applyBorder="1" applyAlignment="1">
      <alignment horizontal="center" vertical="center" wrapText="1"/>
    </xf>
    <xf numFmtId="0" fontId="42" fillId="33" borderId="22" xfId="0" applyFont="1" applyFill="1" applyBorder="1"/>
    <xf numFmtId="0" fontId="42" fillId="33" borderId="27" xfId="0" applyFont="1" applyFill="1" applyBorder="1"/>
    <xf numFmtId="164" fontId="43" fillId="36" borderId="17" xfId="0" applyNumberFormat="1" applyFont="1" applyFill="1" applyBorder="1" applyAlignment="1">
      <alignment horizontal="center" vertical="center"/>
    </xf>
    <xf numFmtId="164" fontId="43" fillId="36" borderId="18" xfId="0" applyNumberFormat="1"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A37865F7-110C-42D5-9139-A43C296D7D49}"/>
    <cellStyle name="Normal 2 2" xfId="44" xr:uid="{60CCD45A-6774-4342-A83D-6DAC486C5E5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304800</xdr:colOff>
      <xdr:row>5</xdr:row>
      <xdr:rowOff>9525</xdr:rowOff>
    </xdr:to>
    <xdr:sp macro="" textlink="">
      <xdr:nvSpPr>
        <xdr:cNvPr id="3073" name="AutoShape 1">
          <a:extLst>
            <a:ext uri="{FF2B5EF4-FFF2-40B4-BE49-F238E27FC236}">
              <a16:creationId xmlns:a16="http://schemas.microsoft.com/office/drawing/2014/main" id="{00000000-0008-0000-0000-0000010C0000}"/>
            </a:ext>
            <a:ext uri="{C183D7F6-B498-43B3-948B-1728B52AA6E4}">
              <adec:decorative xmlns:adec="http://schemas.microsoft.com/office/drawing/2017/decorative" val="1"/>
            </a:ext>
          </a:extLst>
        </xdr:cNvPr>
        <xdr:cNvSpPr>
          <a:spLocks noChangeAspect="1" noChangeArrowheads="1"/>
        </xdr:cNvSpPr>
      </xdr:nvSpPr>
      <xdr:spPr bwMode="auto">
        <a:xfrm>
          <a:off x="1219200" y="48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xdr:row>
      <xdr:rowOff>0</xdr:rowOff>
    </xdr:from>
    <xdr:to>
      <xdr:col>1</xdr:col>
      <xdr:colOff>304800</xdr:colOff>
      <xdr:row>5</xdr:row>
      <xdr:rowOff>9525</xdr:rowOff>
    </xdr:to>
    <xdr:sp macro="" textlink="">
      <xdr:nvSpPr>
        <xdr:cNvPr id="3074" name="AutoShape 2">
          <a:extLst>
            <a:ext uri="{FF2B5EF4-FFF2-40B4-BE49-F238E27FC236}">
              <a16:creationId xmlns:a16="http://schemas.microsoft.com/office/drawing/2014/main" id="{00000000-0008-0000-0000-0000020C0000}"/>
            </a:ext>
            <a:ext uri="{C183D7F6-B498-43B3-948B-1728B52AA6E4}">
              <adec:decorative xmlns:adec="http://schemas.microsoft.com/office/drawing/2017/decorative" val="1"/>
            </a:ext>
          </a:extLst>
        </xdr:cNvPr>
        <xdr:cNvSpPr>
          <a:spLocks noChangeAspect="1" noChangeArrowheads="1"/>
        </xdr:cNvSpPr>
      </xdr:nvSpPr>
      <xdr:spPr bwMode="auto">
        <a:xfrm>
          <a:off x="533400" y="96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2454-169B-42F5-A5F4-61FA5B20E485}">
  <sheetPr codeName="Sheet1"/>
  <dimension ref="A1:Q29"/>
  <sheetViews>
    <sheetView tabSelected="1" workbookViewId="0"/>
  </sheetViews>
  <sheetFormatPr defaultColWidth="9.1796875" defaultRowHeight="14.5"/>
  <cols>
    <col min="1" max="1" width="8" style="1" customWidth="1"/>
    <col min="2" max="2" width="20.453125" style="1" customWidth="1"/>
    <col min="3" max="3" width="11.453125" style="1" customWidth="1"/>
    <col min="4" max="14" width="9.1796875" style="1"/>
    <col min="15" max="15" width="8.81640625" style="1" customWidth="1"/>
    <col min="16" max="16384" width="9.1796875" style="1"/>
  </cols>
  <sheetData>
    <row r="1" spans="1:17" ht="15" customHeight="1">
      <c r="B1" s="89" t="s">
        <v>43</v>
      </c>
      <c r="C1" s="90"/>
      <c r="D1" s="90"/>
      <c r="E1" s="90"/>
      <c r="F1" s="90"/>
      <c r="G1" s="90"/>
      <c r="H1" s="90"/>
      <c r="I1" s="90"/>
      <c r="J1" s="90"/>
      <c r="K1" s="90"/>
      <c r="L1" s="90"/>
      <c r="M1" s="90"/>
      <c r="N1" s="90"/>
      <c r="O1" s="91"/>
    </row>
    <row r="2" spans="1:17">
      <c r="B2" s="92"/>
      <c r="C2" s="93"/>
      <c r="D2" s="93"/>
      <c r="E2" s="93"/>
      <c r="F2" s="93"/>
      <c r="G2" s="93"/>
      <c r="H2" s="93"/>
      <c r="I2" s="93"/>
      <c r="J2" s="93"/>
      <c r="K2" s="93"/>
      <c r="L2" s="93"/>
      <c r="M2" s="93"/>
      <c r="N2" s="93"/>
      <c r="O2" s="94"/>
    </row>
    <row r="3" spans="1:17">
      <c r="B3" s="92"/>
      <c r="C3" s="93"/>
      <c r="D3" s="93"/>
      <c r="E3" s="93"/>
      <c r="F3" s="93"/>
      <c r="G3" s="93"/>
      <c r="H3" s="93"/>
      <c r="I3" s="93"/>
      <c r="J3" s="93"/>
      <c r="K3" s="93"/>
      <c r="L3" s="93"/>
      <c r="M3" s="93"/>
      <c r="N3" s="93"/>
      <c r="O3" s="94"/>
    </row>
    <row r="4" spans="1:17" ht="15" customHeight="1" thickBot="1">
      <c r="B4" s="95"/>
      <c r="C4" s="96"/>
      <c r="D4" s="96"/>
      <c r="E4" s="96"/>
      <c r="F4" s="96"/>
      <c r="G4" s="96"/>
      <c r="H4" s="96"/>
      <c r="I4" s="96"/>
      <c r="J4" s="96"/>
      <c r="K4" s="96"/>
      <c r="L4" s="96"/>
      <c r="M4" s="96"/>
      <c r="N4" s="96"/>
      <c r="O4" s="97"/>
    </row>
    <row r="5" spans="1:17" ht="23.25" customHeight="1">
      <c r="A5" s="3"/>
      <c r="B5" s="3"/>
      <c r="C5" s="117" t="s">
        <v>50</v>
      </c>
      <c r="D5" s="118"/>
      <c r="E5" s="118"/>
      <c r="F5" s="118"/>
      <c r="G5" s="118"/>
      <c r="H5" s="118"/>
      <c r="I5" s="118"/>
      <c r="J5" s="118"/>
      <c r="K5" s="118"/>
      <c r="L5" s="118"/>
      <c r="M5" s="118"/>
      <c r="N5" s="119"/>
      <c r="O5" s="3"/>
      <c r="P5" s="3"/>
    </row>
    <row r="6" spans="1:17" ht="15" thickBot="1">
      <c r="A6" s="18"/>
      <c r="C6" s="120"/>
      <c r="D6" s="121"/>
      <c r="E6" s="121"/>
      <c r="F6" s="121"/>
      <c r="G6" s="121"/>
      <c r="H6" s="121"/>
      <c r="I6" s="121"/>
      <c r="J6" s="121"/>
      <c r="K6" s="121"/>
      <c r="L6" s="121"/>
      <c r="M6" s="121"/>
      <c r="N6" s="122"/>
    </row>
    <row r="7" spans="1:17" ht="24" customHeight="1" thickBot="1">
      <c r="A7" s="98" t="s">
        <v>3</v>
      </c>
      <c r="B7" s="98"/>
      <c r="G7" s="99"/>
      <c r="H7" s="99"/>
    </row>
    <row r="8" spans="1:17" ht="15" customHeight="1">
      <c r="B8" s="88" t="s">
        <v>48</v>
      </c>
      <c r="C8" s="109"/>
      <c r="D8" s="109"/>
      <c r="E8" s="109"/>
      <c r="F8" s="109"/>
      <c r="G8" s="109"/>
      <c r="H8" s="109"/>
      <c r="I8" s="109"/>
      <c r="J8" s="109"/>
      <c r="K8" s="109"/>
      <c r="L8" s="109"/>
      <c r="M8" s="109"/>
      <c r="N8" s="109"/>
      <c r="O8" s="110"/>
      <c r="P8" s="4"/>
      <c r="Q8" s="4"/>
    </row>
    <row r="9" spans="1:17">
      <c r="B9" s="111"/>
      <c r="C9" s="112"/>
      <c r="D9" s="112"/>
      <c r="E9" s="112"/>
      <c r="F9" s="112"/>
      <c r="G9" s="112"/>
      <c r="H9" s="112"/>
      <c r="I9" s="112"/>
      <c r="J9" s="112"/>
      <c r="K9" s="112"/>
      <c r="L9" s="112"/>
      <c r="M9" s="112"/>
      <c r="N9" s="112"/>
      <c r="O9" s="113"/>
      <c r="P9" s="4"/>
      <c r="Q9" s="4"/>
    </row>
    <row r="10" spans="1:17">
      <c r="B10" s="111"/>
      <c r="C10" s="112"/>
      <c r="D10" s="112"/>
      <c r="E10" s="112"/>
      <c r="F10" s="112"/>
      <c r="G10" s="112"/>
      <c r="H10" s="112"/>
      <c r="I10" s="112"/>
      <c r="J10" s="112"/>
      <c r="K10" s="112"/>
      <c r="L10" s="112"/>
      <c r="M10" s="112"/>
      <c r="N10" s="112"/>
      <c r="O10" s="113"/>
      <c r="P10" s="4"/>
      <c r="Q10" s="4"/>
    </row>
    <row r="11" spans="1:17">
      <c r="B11" s="111"/>
      <c r="C11" s="112"/>
      <c r="D11" s="112"/>
      <c r="E11" s="112"/>
      <c r="F11" s="112"/>
      <c r="G11" s="112"/>
      <c r="H11" s="112"/>
      <c r="I11" s="112"/>
      <c r="J11" s="112"/>
      <c r="K11" s="112"/>
      <c r="L11" s="112"/>
      <c r="M11" s="112"/>
      <c r="N11" s="112"/>
      <c r="O11" s="113"/>
      <c r="P11" s="4"/>
      <c r="Q11" s="4"/>
    </row>
    <row r="12" spans="1:17">
      <c r="B12" s="111"/>
      <c r="C12" s="112"/>
      <c r="D12" s="112"/>
      <c r="E12" s="112"/>
      <c r="F12" s="112"/>
      <c r="G12" s="112"/>
      <c r="H12" s="112"/>
      <c r="I12" s="112"/>
      <c r="J12" s="112"/>
      <c r="K12" s="112"/>
      <c r="L12" s="112"/>
      <c r="M12" s="112"/>
      <c r="N12" s="112"/>
      <c r="O12" s="113"/>
      <c r="P12" s="4"/>
      <c r="Q12" s="4"/>
    </row>
    <row r="13" spans="1:17">
      <c r="B13" s="111"/>
      <c r="C13" s="112"/>
      <c r="D13" s="112"/>
      <c r="E13" s="112"/>
      <c r="F13" s="112"/>
      <c r="G13" s="112"/>
      <c r="H13" s="112"/>
      <c r="I13" s="112"/>
      <c r="J13" s="112"/>
      <c r="K13" s="112"/>
      <c r="L13" s="112"/>
      <c r="M13" s="112"/>
      <c r="N13" s="112"/>
      <c r="O13" s="113"/>
      <c r="P13" s="4"/>
      <c r="Q13" s="4"/>
    </row>
    <row r="14" spans="1:17">
      <c r="B14" s="111"/>
      <c r="C14" s="112"/>
      <c r="D14" s="112"/>
      <c r="E14" s="112"/>
      <c r="F14" s="112"/>
      <c r="G14" s="112"/>
      <c r="H14" s="112"/>
      <c r="I14" s="112"/>
      <c r="J14" s="112"/>
      <c r="K14" s="112"/>
      <c r="L14" s="112"/>
      <c r="M14" s="112"/>
      <c r="N14" s="112"/>
      <c r="O14" s="113"/>
      <c r="P14" s="4"/>
      <c r="Q14" s="4"/>
    </row>
    <row r="15" spans="1:17">
      <c r="B15" s="111"/>
      <c r="C15" s="112"/>
      <c r="D15" s="112"/>
      <c r="E15" s="112"/>
      <c r="F15" s="112"/>
      <c r="G15" s="112"/>
      <c r="H15" s="112"/>
      <c r="I15" s="112"/>
      <c r="J15" s="112"/>
      <c r="K15" s="112"/>
      <c r="L15" s="112"/>
      <c r="M15" s="112"/>
      <c r="N15" s="112"/>
      <c r="O15" s="113"/>
      <c r="P15" s="4"/>
      <c r="Q15" s="4"/>
    </row>
    <row r="16" spans="1:17">
      <c r="B16" s="111"/>
      <c r="C16" s="112"/>
      <c r="D16" s="112"/>
      <c r="E16" s="112"/>
      <c r="F16" s="112"/>
      <c r="G16" s="112"/>
      <c r="H16" s="112"/>
      <c r="I16" s="112"/>
      <c r="J16" s="112"/>
      <c r="K16" s="112"/>
      <c r="L16" s="112"/>
      <c r="M16" s="112"/>
      <c r="N16" s="112"/>
      <c r="O16" s="113"/>
      <c r="P16" s="4"/>
      <c r="Q16" s="4"/>
    </row>
    <row r="17" spans="1:17" ht="15" thickBot="1">
      <c r="B17" s="114"/>
      <c r="C17" s="115"/>
      <c r="D17" s="115"/>
      <c r="E17" s="115"/>
      <c r="F17" s="115"/>
      <c r="G17" s="115"/>
      <c r="H17" s="115"/>
      <c r="I17" s="115"/>
      <c r="J17" s="115"/>
      <c r="K17" s="115"/>
      <c r="L17" s="115"/>
      <c r="M17" s="115"/>
      <c r="N17" s="115"/>
      <c r="O17" s="116"/>
      <c r="P17" s="4"/>
      <c r="Q17" s="4"/>
    </row>
    <row r="18" spans="1:17">
      <c r="B18" s="4"/>
      <c r="C18" s="4"/>
      <c r="D18" s="4"/>
      <c r="E18" s="4"/>
      <c r="F18" s="4"/>
      <c r="G18" s="4"/>
      <c r="H18" s="4"/>
      <c r="I18" s="4"/>
      <c r="J18" s="4"/>
      <c r="K18" s="4"/>
      <c r="L18" s="4"/>
      <c r="M18" s="4"/>
      <c r="N18" s="4"/>
      <c r="O18" s="4"/>
      <c r="P18" s="4"/>
      <c r="Q18" s="4"/>
    </row>
    <row r="20" spans="1:17" ht="15" thickBot="1">
      <c r="B20" s="87" t="s">
        <v>10</v>
      </c>
      <c r="C20" s="87"/>
    </row>
    <row r="21" spans="1:17" ht="14.5" customHeight="1">
      <c r="B21" s="50" t="s">
        <v>4</v>
      </c>
      <c r="C21" s="64" t="s">
        <v>46</v>
      </c>
      <c r="D21" s="19"/>
      <c r="E21" s="19"/>
      <c r="F21" s="19"/>
      <c r="G21" s="19"/>
      <c r="H21" s="19"/>
      <c r="I21" s="19"/>
      <c r="J21" s="19"/>
      <c r="K21" s="19"/>
      <c r="L21" s="19"/>
      <c r="M21" s="19"/>
      <c r="N21" s="19"/>
      <c r="O21" s="45"/>
    </row>
    <row r="22" spans="1:17" ht="14.5" customHeight="1">
      <c r="B22" s="65" t="s">
        <v>5</v>
      </c>
      <c r="C22" s="44" t="s">
        <v>20</v>
      </c>
      <c r="O22" s="66"/>
    </row>
    <row r="23" spans="1:17" ht="14.5" customHeight="1" thickBot="1">
      <c r="B23" s="46" t="s">
        <v>42</v>
      </c>
      <c r="C23" s="47" t="s">
        <v>49</v>
      </c>
      <c r="D23" s="48"/>
      <c r="E23" s="48"/>
      <c r="F23" s="48"/>
      <c r="G23" s="48"/>
      <c r="H23" s="48"/>
      <c r="I23" s="48"/>
      <c r="J23" s="48"/>
      <c r="K23" s="48"/>
      <c r="L23" s="48"/>
      <c r="M23" s="48"/>
      <c r="N23" s="48"/>
      <c r="O23" s="49"/>
    </row>
    <row r="26" spans="1:17">
      <c r="A26" s="87" t="s">
        <v>7</v>
      </c>
      <c r="B26" s="87"/>
    </row>
    <row r="27" spans="1:17" ht="15.5">
      <c r="A27" s="44" t="s">
        <v>11</v>
      </c>
    </row>
    <row r="28" spans="1:17" ht="15.5">
      <c r="A28" s="44" t="s">
        <v>44</v>
      </c>
    </row>
    <row r="29" spans="1:17" ht="15.5">
      <c r="A29" s="44" t="s">
        <v>12</v>
      </c>
    </row>
  </sheetData>
  <mergeCells count="7">
    <mergeCell ref="B20:C20"/>
    <mergeCell ref="A26:B26"/>
    <mergeCell ref="B8:O17"/>
    <mergeCell ref="B1:O4"/>
    <mergeCell ref="A7:B7"/>
    <mergeCell ref="G7:H7"/>
    <mergeCell ref="C5:N6"/>
  </mergeCells>
  <hyperlinks>
    <hyperlink ref="B22" location="'Worked example'!A1" display="Worked example" xr:uid="{FC70A5DB-F074-40ED-A227-1044344A2C35}"/>
    <hyperlink ref="B23" location="'All 243 Health states'!A1" display="All 243 Health states" xr:uid="{F756605B-6EC1-4D13-ADDE-468F8D68B245}"/>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68C05-70F2-2A4E-A522-DDD370BE031C}">
  <sheetPr codeName="Sheet3"/>
  <dimension ref="A1:AJ44"/>
  <sheetViews>
    <sheetView zoomScale="90" zoomScaleNormal="90" workbookViewId="0">
      <selection activeCell="I4" sqref="I4:I5"/>
    </sheetView>
  </sheetViews>
  <sheetFormatPr defaultColWidth="8.81640625" defaultRowHeight="14.5"/>
  <cols>
    <col min="1" max="1" width="29.1796875" style="1" customWidth="1"/>
    <col min="2" max="2" width="12.1796875" style="1" customWidth="1"/>
    <col min="3" max="3" width="16.1796875" style="1" customWidth="1"/>
    <col min="4" max="4" width="12.453125" style="1" bestFit="1" customWidth="1"/>
    <col min="5" max="6" width="13.6328125" style="1" bestFit="1" customWidth="1"/>
    <col min="7" max="7" width="17.81640625" style="1" customWidth="1"/>
    <col min="8" max="8" width="19" style="1" bestFit="1" customWidth="1"/>
    <col min="9" max="9" width="14.1796875" style="1" customWidth="1"/>
    <col min="10" max="10" width="15.1796875" style="1" customWidth="1"/>
    <col min="11" max="11" width="18.453125" style="1" customWidth="1"/>
    <col min="12" max="12" width="14.453125" style="1" bestFit="1" customWidth="1"/>
    <col min="13" max="13" width="12.81640625" style="1" customWidth="1"/>
    <col min="14" max="16384" width="8.81640625" style="1"/>
  </cols>
  <sheetData>
    <row r="1" spans="1:36" ht="25.5" customHeight="1">
      <c r="A1" s="100" t="s">
        <v>5</v>
      </c>
      <c r="B1" s="100"/>
      <c r="C1" s="100"/>
      <c r="D1" s="100"/>
      <c r="E1" s="100"/>
      <c r="F1" s="100"/>
      <c r="G1" s="100"/>
      <c r="H1" s="100"/>
      <c r="I1" s="100"/>
      <c r="J1" s="100"/>
      <c r="K1" s="22"/>
      <c r="L1" s="22"/>
      <c r="M1" s="22"/>
      <c r="N1" s="22"/>
      <c r="O1"/>
      <c r="P1"/>
      <c r="Q1"/>
      <c r="R1"/>
      <c r="S1"/>
      <c r="T1"/>
      <c r="U1"/>
      <c r="V1"/>
      <c r="W1"/>
      <c r="X1"/>
      <c r="Y1"/>
      <c r="Z1"/>
      <c r="AA1"/>
      <c r="AB1"/>
      <c r="AC1"/>
      <c r="AD1"/>
    </row>
    <row r="2" spans="1:36" ht="18.75" customHeight="1" thickBot="1">
      <c r="A2" s="5"/>
      <c r="H2" s="6"/>
    </row>
    <row r="3" spans="1:36" s="13" customFormat="1" ht="50.25" customHeight="1" thickBot="1">
      <c r="A3" s="102" t="s">
        <v>17</v>
      </c>
      <c r="B3" s="103"/>
      <c r="C3" s="103"/>
      <c r="D3" s="104" t="s">
        <v>19</v>
      </c>
      <c r="E3" s="105"/>
      <c r="F3" s="105"/>
      <c r="G3" s="105"/>
      <c r="H3" s="106"/>
      <c r="I3" s="12" t="s">
        <v>18</v>
      </c>
      <c r="J3" s="12" t="s">
        <v>15</v>
      </c>
      <c r="K3" s="1"/>
      <c r="L3" s="1"/>
      <c r="M3" s="1"/>
      <c r="N3" s="1"/>
      <c r="O3" s="16"/>
      <c r="P3" s="1"/>
      <c r="Q3" s="1"/>
      <c r="R3" s="1"/>
      <c r="S3" s="1"/>
      <c r="T3" s="1"/>
      <c r="U3" s="1"/>
      <c r="V3" s="1"/>
      <c r="W3" s="1"/>
      <c r="X3" s="1"/>
      <c r="Y3" s="1"/>
      <c r="Z3" s="1"/>
      <c r="AA3" s="1"/>
      <c r="AB3" s="1"/>
      <c r="AC3" s="1"/>
      <c r="AD3" s="1"/>
      <c r="AE3" s="1"/>
      <c r="AF3" s="1"/>
      <c r="AG3" s="1"/>
      <c r="AH3" s="1"/>
      <c r="AI3" s="1"/>
      <c r="AJ3" s="1"/>
    </row>
    <row r="4" spans="1:36" ht="15" customHeight="1">
      <c r="A4" s="36"/>
      <c r="B4" s="37"/>
      <c r="C4" s="38"/>
      <c r="D4" s="35" t="s">
        <v>13</v>
      </c>
      <c r="E4" s="2" t="s">
        <v>34</v>
      </c>
      <c r="F4" s="2" t="s">
        <v>14</v>
      </c>
      <c r="G4" s="2" t="s">
        <v>32</v>
      </c>
      <c r="H4" s="9" t="s">
        <v>33</v>
      </c>
      <c r="I4" s="107">
        <f>1-SUMPRODUCT(Coefficients,Covariates)</f>
        <v>0.84799999999999998</v>
      </c>
      <c r="J4" s="125" cm="1">
        <f t="array" ref="J4">SQRT(MMULT(MMULT(TRANSPOSE(Covariates),Covariance_matrix),Covariates))</f>
        <v>8.2609109667154748E-3</v>
      </c>
      <c r="O4" s="16"/>
    </row>
    <row r="5" spans="1:36" ht="15" thickBot="1">
      <c r="A5" s="39" t="s">
        <v>9</v>
      </c>
      <c r="B5" s="40" t="s">
        <v>1</v>
      </c>
      <c r="C5" s="41" t="s">
        <v>2</v>
      </c>
      <c r="D5" s="10">
        <v>1</v>
      </c>
      <c r="E5" s="10">
        <v>1</v>
      </c>
      <c r="F5" s="10">
        <v>1</v>
      </c>
      <c r="G5" s="10">
        <v>1</v>
      </c>
      <c r="H5" s="11">
        <v>2</v>
      </c>
      <c r="I5" s="108"/>
      <c r="J5" s="126"/>
      <c r="U5" s="17"/>
      <c r="V5" s="17"/>
    </row>
    <row r="6" spans="1:36">
      <c r="A6" s="67" t="s">
        <v>31</v>
      </c>
      <c r="B6" s="68">
        <v>8.1000000000000003E-2</v>
      </c>
      <c r="C6" s="69">
        <v>1</v>
      </c>
      <c r="D6" s="70"/>
    </row>
    <row r="7" spans="1:36">
      <c r="A7" s="67" t="s">
        <v>22</v>
      </c>
      <c r="B7" s="68">
        <v>6.9000000000000006E-2</v>
      </c>
      <c r="C7" s="69">
        <f>IF(D5=2,1,0)</f>
        <v>0</v>
      </c>
      <c r="D7" s="71"/>
    </row>
    <row r="8" spans="1:36">
      <c r="A8" s="67" t="s">
        <v>23</v>
      </c>
      <c r="B8" s="68">
        <v>0.314</v>
      </c>
      <c r="C8" s="69">
        <f>IF(D5=3,1,0)</f>
        <v>0</v>
      </c>
      <c r="D8" s="71"/>
    </row>
    <row r="9" spans="1:36">
      <c r="A9" s="67" t="s">
        <v>24</v>
      </c>
      <c r="B9" s="68">
        <v>0.104</v>
      </c>
      <c r="C9" s="69">
        <f>IF(E5=2,1,0)</f>
        <v>0</v>
      </c>
      <c r="D9" s="71"/>
    </row>
    <row r="10" spans="1:36">
      <c r="A10" s="67" t="s">
        <v>25</v>
      </c>
      <c r="B10" s="68">
        <v>0.214</v>
      </c>
      <c r="C10" s="69">
        <f>IF(E5=3,1,0)</f>
        <v>0</v>
      </c>
      <c r="D10" s="71"/>
    </row>
    <row r="11" spans="1:36">
      <c r="A11" s="67" t="s">
        <v>26</v>
      </c>
      <c r="B11" s="68">
        <v>3.5999999999999997E-2</v>
      </c>
      <c r="C11" s="69">
        <f>IF(F5=2,1,0)</f>
        <v>0</v>
      </c>
      <c r="D11" s="71"/>
    </row>
    <row r="12" spans="1:36">
      <c r="A12" s="67" t="s">
        <v>27</v>
      </c>
      <c r="B12" s="68">
        <v>9.4E-2</v>
      </c>
      <c r="C12" s="69">
        <f>IF(F5=3,1,0)</f>
        <v>0</v>
      </c>
      <c r="D12" s="71"/>
    </row>
    <row r="13" spans="1:36">
      <c r="A13" s="67" t="s">
        <v>28</v>
      </c>
      <c r="B13" s="68">
        <v>0.123</v>
      </c>
      <c r="C13" s="69">
        <f>IF(G5=2,1,0)</f>
        <v>0</v>
      </c>
      <c r="D13" s="71"/>
    </row>
    <row r="14" spans="1:36">
      <c r="A14" s="67" t="s">
        <v>40</v>
      </c>
      <c r="B14" s="68">
        <v>0.38600000000000001</v>
      </c>
      <c r="C14" s="69">
        <f>IF(G5=3,1,0)</f>
        <v>0</v>
      </c>
      <c r="D14" s="71"/>
    </row>
    <row r="15" spans="1:36">
      <c r="A15" s="67" t="s">
        <v>29</v>
      </c>
      <c r="B15" s="68">
        <v>7.0999999999999994E-2</v>
      </c>
      <c r="C15" s="69">
        <f>IF(H5=2,1,0)</f>
        <v>1</v>
      </c>
      <c r="D15" s="71"/>
    </row>
    <row r="16" spans="1:36">
      <c r="A16" s="67" t="s">
        <v>30</v>
      </c>
      <c r="B16" s="68">
        <v>0.23599999999999999</v>
      </c>
      <c r="C16" s="69">
        <f>IF(H5=3,1,0)</f>
        <v>0</v>
      </c>
      <c r="D16" s="71"/>
    </row>
    <row r="17" spans="1:20" ht="15" thickBot="1">
      <c r="A17" s="72" t="s">
        <v>0</v>
      </c>
      <c r="B17" s="73">
        <v>0.26900000000000002</v>
      </c>
      <c r="C17" s="74">
        <f>IF(C8+C10+C12+C14+C16=0,0,1)</f>
        <v>0</v>
      </c>
      <c r="D17" s="71"/>
    </row>
    <row r="18" spans="1:20">
      <c r="A18"/>
      <c r="B18"/>
      <c r="C18"/>
      <c r="D18"/>
    </row>
    <row r="21" spans="1:20" ht="16" thickBot="1">
      <c r="A21" s="101" t="s">
        <v>6</v>
      </c>
      <c r="B21" s="101"/>
      <c r="C21" s="101"/>
      <c r="J21" s="24"/>
    </row>
    <row r="22" spans="1:20">
      <c r="A22" s="123" t="s">
        <v>21</v>
      </c>
      <c r="B22" s="20"/>
      <c r="C22" s="20"/>
      <c r="D22" s="20"/>
      <c r="E22" s="20"/>
      <c r="F22" s="20"/>
      <c r="G22" s="20"/>
      <c r="H22" s="20"/>
      <c r="I22" s="20"/>
      <c r="J22" s="25"/>
      <c r="K22" s="23"/>
    </row>
    <row r="23" spans="1:20" ht="15" thickBot="1">
      <c r="A23" s="124" t="s">
        <v>16</v>
      </c>
      <c r="B23" s="21"/>
      <c r="C23" s="21"/>
      <c r="D23" s="21"/>
      <c r="E23" s="21"/>
      <c r="F23" s="21"/>
      <c r="G23" s="21"/>
      <c r="H23" s="21"/>
      <c r="I23" s="21"/>
      <c r="J23" s="29"/>
      <c r="K23" s="26"/>
    </row>
    <row r="24" spans="1:20">
      <c r="A24" s="27"/>
      <c r="B24" s="27"/>
      <c r="C24" s="27"/>
      <c r="D24" s="27"/>
      <c r="E24" s="27"/>
      <c r="F24" s="27"/>
      <c r="G24" s="27"/>
      <c r="H24" s="27"/>
      <c r="I24" s="27"/>
      <c r="K24" s="28"/>
    </row>
    <row r="25" spans="1:20" ht="28" customHeight="1">
      <c r="A25" s="75"/>
      <c r="B25" s="76" t="s">
        <v>31</v>
      </c>
      <c r="C25" s="76" t="s">
        <v>22</v>
      </c>
      <c r="D25" s="77" t="s">
        <v>35</v>
      </c>
      <c r="E25" s="77" t="s">
        <v>36</v>
      </c>
      <c r="F25" s="77" t="s">
        <v>37</v>
      </c>
      <c r="G25" s="77" t="s">
        <v>38</v>
      </c>
      <c r="H25" s="77" t="s">
        <v>39</v>
      </c>
      <c r="I25" s="77" t="s">
        <v>28</v>
      </c>
      <c r="J25" s="77" t="s">
        <v>40</v>
      </c>
      <c r="K25" s="77" t="s">
        <v>29</v>
      </c>
      <c r="L25" s="77" t="s">
        <v>41</v>
      </c>
      <c r="M25" s="78" t="s">
        <v>0</v>
      </c>
    </row>
    <row r="26" spans="1:20">
      <c r="A26" s="79" t="s">
        <v>31</v>
      </c>
      <c r="B26" s="80">
        <v>6.0688050000000002E-5</v>
      </c>
      <c r="C26" s="80">
        <v>-3.6568790000000001E-6</v>
      </c>
      <c r="D26" s="80">
        <v>1.7402479999999999E-6</v>
      </c>
      <c r="E26" s="80">
        <v>-1.032476E-5</v>
      </c>
      <c r="F26" s="80">
        <v>-4.9311619999999997E-6</v>
      </c>
      <c r="G26" s="80">
        <v>-3.2537139999999998E-6</v>
      </c>
      <c r="H26" s="80">
        <v>-3.5308609999999999E-6</v>
      </c>
      <c r="I26" s="80">
        <v>-8.9909030000000005E-6</v>
      </c>
      <c r="J26" s="80">
        <v>-4.2216329999999998E-6</v>
      </c>
      <c r="K26" s="80">
        <v>-1.0290669999999999E-5</v>
      </c>
      <c r="L26" s="81">
        <v>-4.2873779999999996E-6</v>
      </c>
      <c r="M26" s="82">
        <v>-9.8479359999999995E-6</v>
      </c>
    </row>
    <row r="27" spans="1:20">
      <c r="A27" s="79" t="s">
        <v>22</v>
      </c>
      <c r="B27" s="83">
        <v>-3.6568790000000001E-6</v>
      </c>
      <c r="C27" s="83">
        <v>2.6132350000000001E-5</v>
      </c>
      <c r="D27" s="83">
        <v>1.6144179999999999E-5</v>
      </c>
      <c r="E27" s="83">
        <v>-3.5314440000000001E-6</v>
      </c>
      <c r="F27" s="83">
        <v>7.7962260000000005E-7</v>
      </c>
      <c r="G27" s="83">
        <v>-2.0092749999999999E-6</v>
      </c>
      <c r="H27" s="83">
        <v>-6.5101389999999997E-6</v>
      </c>
      <c r="I27" s="83">
        <v>-4.1855309999999998E-6</v>
      </c>
      <c r="J27" s="83">
        <v>-4.788921E-6</v>
      </c>
      <c r="K27" s="83">
        <v>-4.104775E-6</v>
      </c>
      <c r="L27" s="84">
        <v>-2.964549E-6</v>
      </c>
      <c r="M27" s="85">
        <v>-7.9998320000000001E-7</v>
      </c>
    </row>
    <row r="28" spans="1:20">
      <c r="A28" s="79" t="s">
        <v>23</v>
      </c>
      <c r="B28" s="83">
        <v>1.7402479999999999E-6</v>
      </c>
      <c r="C28" s="83">
        <v>1.6144179999999999E-5</v>
      </c>
      <c r="D28" s="83">
        <v>4.2606710000000001E-5</v>
      </c>
      <c r="E28" s="83">
        <v>-9.8062680000000004E-6</v>
      </c>
      <c r="F28" s="83">
        <v>-1.2598129999999999E-5</v>
      </c>
      <c r="G28" s="83">
        <v>-6.1476000000000002E-6</v>
      </c>
      <c r="H28" s="83">
        <v>-8.1845230000000006E-6</v>
      </c>
      <c r="I28" s="83">
        <v>-1.6016329999999999E-6</v>
      </c>
      <c r="J28" s="83">
        <v>-6.524334E-6</v>
      </c>
      <c r="K28" s="83">
        <v>-3.0668370000000002E-7</v>
      </c>
      <c r="L28" s="84">
        <v>-5.3491040000000003E-6</v>
      </c>
      <c r="M28" s="85">
        <v>-3.6759510000000002E-6</v>
      </c>
      <c r="Q28" s="7"/>
      <c r="R28" s="7"/>
      <c r="S28" s="7"/>
      <c r="T28" s="7"/>
    </row>
    <row r="29" spans="1:20">
      <c r="A29" s="79" t="s">
        <v>24</v>
      </c>
      <c r="B29" s="83">
        <v>-1.032476E-5</v>
      </c>
      <c r="C29" s="83">
        <v>-3.5314440000000001E-6</v>
      </c>
      <c r="D29" s="83">
        <v>-9.8062680000000004E-6</v>
      </c>
      <c r="E29" s="83">
        <v>2.9023129999999999E-5</v>
      </c>
      <c r="F29" s="83">
        <v>1.8183439999999999E-5</v>
      </c>
      <c r="G29" s="83">
        <v>-8.9373550000000004E-6</v>
      </c>
      <c r="H29" s="83">
        <v>-5.615667E-6</v>
      </c>
      <c r="I29" s="83">
        <v>-3.8396740000000004E-6</v>
      </c>
      <c r="J29" s="83">
        <v>-7.0288130000000001E-7</v>
      </c>
      <c r="K29" s="83">
        <v>4.5406979999999999E-6</v>
      </c>
      <c r="L29" s="84">
        <v>2.1980559999999998E-6</v>
      </c>
      <c r="M29" s="85">
        <v>3.6224019999999999E-6</v>
      </c>
      <c r="S29" s="7"/>
      <c r="T29" s="7"/>
    </row>
    <row r="30" spans="1:20">
      <c r="A30" s="79" t="s">
        <v>25</v>
      </c>
      <c r="B30" s="83">
        <v>-4.9311619999999997E-6</v>
      </c>
      <c r="C30" s="83">
        <v>7.7962260000000005E-7</v>
      </c>
      <c r="D30" s="83">
        <v>-1.2598129999999999E-5</v>
      </c>
      <c r="E30" s="83">
        <v>1.8183439999999999E-5</v>
      </c>
      <c r="F30" s="83">
        <v>4.3491890000000002E-5</v>
      </c>
      <c r="G30" s="83">
        <v>-8.2959169999999995E-6</v>
      </c>
      <c r="H30" s="83">
        <v>-1.6440810000000001E-5</v>
      </c>
      <c r="I30" s="83">
        <v>-2.0925330000000001E-6</v>
      </c>
      <c r="J30" s="83">
        <v>-2.4139260000000002E-6</v>
      </c>
      <c r="K30" s="83">
        <v>-1.238227E-6</v>
      </c>
      <c r="L30" s="84">
        <v>3.1984140000000001E-6</v>
      </c>
      <c r="M30" s="85">
        <v>-2.967923E-6</v>
      </c>
    </row>
    <row r="31" spans="1:20">
      <c r="A31" s="79" t="s">
        <v>26</v>
      </c>
      <c r="B31" s="83">
        <v>-3.2537139999999998E-6</v>
      </c>
      <c r="C31" s="83">
        <v>-2.0092749999999999E-6</v>
      </c>
      <c r="D31" s="83">
        <v>-6.1476000000000002E-6</v>
      </c>
      <c r="E31" s="83">
        <v>-8.9373550000000004E-6</v>
      </c>
      <c r="F31" s="83">
        <v>-8.2959169999999995E-6</v>
      </c>
      <c r="G31" s="83">
        <v>3.8002549999999998E-5</v>
      </c>
      <c r="H31" s="83">
        <v>2.801338E-5</v>
      </c>
      <c r="I31" s="83">
        <v>-9.4451480000000003E-7</v>
      </c>
      <c r="J31" s="83">
        <v>4.342297E-6</v>
      </c>
      <c r="K31" s="83">
        <v>-7.6272179999999997E-6</v>
      </c>
      <c r="L31" s="84">
        <v>2.873326E-6</v>
      </c>
      <c r="M31" s="85">
        <v>-1.5925609999999999E-5</v>
      </c>
    </row>
    <row r="32" spans="1:20">
      <c r="A32" s="79" t="s">
        <v>27</v>
      </c>
      <c r="B32" s="83">
        <v>-3.5308609999999999E-6</v>
      </c>
      <c r="C32" s="83">
        <v>-6.5101389999999997E-6</v>
      </c>
      <c r="D32" s="83">
        <v>-8.1845230000000006E-6</v>
      </c>
      <c r="E32" s="83">
        <v>-5.615667E-6</v>
      </c>
      <c r="F32" s="83">
        <v>-1.6440810000000001E-5</v>
      </c>
      <c r="G32" s="83">
        <v>2.801338E-5</v>
      </c>
      <c r="H32" s="83">
        <v>5.2860179999999998E-5</v>
      </c>
      <c r="I32" s="83">
        <v>-1.803793E-6</v>
      </c>
      <c r="J32" s="83">
        <v>7.8646040000000002E-6</v>
      </c>
      <c r="K32" s="83">
        <v>1.4288340000000001E-6</v>
      </c>
      <c r="L32" s="84">
        <v>2.3768260000000001E-6</v>
      </c>
      <c r="M32" s="85">
        <v>-2.4853889999999999E-5</v>
      </c>
    </row>
    <row r="33" spans="1:13">
      <c r="A33" s="79" t="s">
        <v>28</v>
      </c>
      <c r="B33" s="83">
        <v>-8.9909030000000005E-6</v>
      </c>
      <c r="C33" s="83">
        <v>-4.1855309999999998E-6</v>
      </c>
      <c r="D33" s="83">
        <v>-1.6016329999999999E-6</v>
      </c>
      <c r="E33" s="83">
        <v>-3.8396740000000004E-6</v>
      </c>
      <c r="F33" s="83">
        <v>-2.0925330000000001E-6</v>
      </c>
      <c r="G33" s="83">
        <v>-9.4451480000000003E-7</v>
      </c>
      <c r="H33" s="83">
        <v>-1.803793E-6</v>
      </c>
      <c r="I33" s="83">
        <v>2.6309080000000001E-5</v>
      </c>
      <c r="J33" s="83">
        <v>1.131382E-5</v>
      </c>
      <c r="K33" s="83">
        <v>-6.9694019999999998E-7</v>
      </c>
      <c r="L33" s="84">
        <v>-5.1321579999999999E-6</v>
      </c>
      <c r="M33" s="85">
        <v>5.5633879999999996E-6</v>
      </c>
    </row>
    <row r="34" spans="1:13">
      <c r="A34" s="79" t="s">
        <v>40</v>
      </c>
      <c r="B34" s="83">
        <v>-4.2216329999999998E-6</v>
      </c>
      <c r="C34" s="83">
        <v>-4.788921E-6</v>
      </c>
      <c r="D34" s="83">
        <v>-6.524334E-6</v>
      </c>
      <c r="E34" s="83">
        <v>-7.0288130000000001E-7</v>
      </c>
      <c r="F34" s="83">
        <v>-2.4139260000000002E-6</v>
      </c>
      <c r="G34" s="83">
        <v>4.342297E-6</v>
      </c>
      <c r="H34" s="83">
        <v>7.8646040000000002E-6</v>
      </c>
      <c r="I34" s="83">
        <v>1.131382E-5</v>
      </c>
      <c r="J34" s="83">
        <v>3.2149659999999999E-5</v>
      </c>
      <c r="K34" s="83">
        <v>-1.4383109999999999E-6</v>
      </c>
      <c r="L34" s="84">
        <v>-1.628132E-6</v>
      </c>
      <c r="M34" s="85">
        <v>-1.284641E-5</v>
      </c>
    </row>
    <row r="35" spans="1:13">
      <c r="A35" s="79" t="s">
        <v>29</v>
      </c>
      <c r="B35" s="83">
        <v>-1.0290669999999999E-5</v>
      </c>
      <c r="C35" s="83">
        <v>-4.104775E-6</v>
      </c>
      <c r="D35" s="83">
        <v>-3.0668370000000002E-7</v>
      </c>
      <c r="E35" s="83">
        <v>4.5406979999999999E-6</v>
      </c>
      <c r="F35" s="83">
        <v>-1.238227E-6</v>
      </c>
      <c r="G35" s="83">
        <v>-7.6272179999999997E-6</v>
      </c>
      <c r="H35" s="83">
        <v>1.4288340000000001E-6</v>
      </c>
      <c r="I35" s="83">
        <v>-6.9694019999999998E-7</v>
      </c>
      <c r="J35" s="83">
        <v>-1.4383109999999999E-6</v>
      </c>
      <c r="K35" s="83">
        <v>2.8135939999999999E-5</v>
      </c>
      <c r="L35" s="84">
        <v>1.3578579999999999E-5</v>
      </c>
      <c r="M35" s="85">
        <v>-1.30349E-6</v>
      </c>
    </row>
    <row r="36" spans="1:13">
      <c r="A36" s="79" t="s">
        <v>30</v>
      </c>
      <c r="B36" s="83">
        <v>-4.2873779999999996E-6</v>
      </c>
      <c r="C36" s="83">
        <v>-2.964549E-6</v>
      </c>
      <c r="D36" s="83">
        <v>-5.3491040000000003E-6</v>
      </c>
      <c r="E36" s="83">
        <v>2.1980559999999998E-6</v>
      </c>
      <c r="F36" s="83">
        <v>3.1984140000000001E-6</v>
      </c>
      <c r="G36" s="83">
        <v>2.873326E-6</v>
      </c>
      <c r="H36" s="83">
        <v>2.3768260000000001E-6</v>
      </c>
      <c r="I36" s="83">
        <v>-5.1321579999999999E-6</v>
      </c>
      <c r="J36" s="83">
        <v>-1.628132E-6</v>
      </c>
      <c r="K36" s="83">
        <v>1.3578579999999999E-5</v>
      </c>
      <c r="L36" s="84">
        <v>3.4955729999999997E-5</v>
      </c>
      <c r="M36" s="85">
        <v>-1.5870829999999999E-5</v>
      </c>
    </row>
    <row r="37" spans="1:13" ht="15" thickBot="1">
      <c r="A37" s="33" t="s">
        <v>0</v>
      </c>
      <c r="B37" s="30">
        <v>-9.8479359999999995E-6</v>
      </c>
      <c r="C37" s="30">
        <v>-7.9998320000000001E-7</v>
      </c>
      <c r="D37" s="30">
        <v>-3.6759510000000002E-6</v>
      </c>
      <c r="E37" s="30">
        <v>3.6224019999999999E-6</v>
      </c>
      <c r="F37" s="30">
        <v>-2.967923E-6</v>
      </c>
      <c r="G37" s="30">
        <v>-1.5925609999999999E-5</v>
      </c>
      <c r="H37" s="30">
        <v>-2.4853889999999999E-5</v>
      </c>
      <c r="I37" s="30">
        <v>5.5633879999999996E-6</v>
      </c>
      <c r="J37" s="30">
        <v>-1.284641E-5</v>
      </c>
      <c r="K37" s="30">
        <v>-1.30349E-6</v>
      </c>
      <c r="L37" s="31">
        <v>-1.5870829999999999E-5</v>
      </c>
      <c r="M37" s="32">
        <v>4.9993729999999997E-5</v>
      </c>
    </row>
    <row r="38" spans="1:13">
      <c r="A38" s="14"/>
      <c r="B38" s="8"/>
      <c r="C38" s="8"/>
      <c r="D38" s="8"/>
      <c r="E38" s="8"/>
      <c r="F38" s="8"/>
      <c r="G38" s="8"/>
      <c r="H38" s="8"/>
      <c r="I38" s="8"/>
      <c r="J38" s="8"/>
      <c r="K38" s="8"/>
      <c r="L38" s="7"/>
      <c r="M38" s="7"/>
    </row>
    <row r="39" spans="1:13">
      <c r="C39" s="15"/>
      <c r="H39" s="15"/>
      <c r="M39" s="15"/>
    </row>
    <row r="43" spans="1:13">
      <c r="A43" s="87" t="s">
        <v>45</v>
      </c>
      <c r="B43" s="87"/>
    </row>
    <row r="44" spans="1:13">
      <c r="A44" s="1" t="s">
        <v>8</v>
      </c>
    </row>
  </sheetData>
  <mergeCells count="7">
    <mergeCell ref="A43:B43"/>
    <mergeCell ref="A1:J1"/>
    <mergeCell ref="A21:C21"/>
    <mergeCell ref="A3:C3"/>
    <mergeCell ref="D3:H3"/>
    <mergeCell ref="J4:J5"/>
    <mergeCell ref="I4: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1FDC3-14F6-4FCD-BC41-03679E6C343E}">
  <sheetPr codeName="Sheet5"/>
  <dimension ref="A1:V251"/>
  <sheetViews>
    <sheetView zoomScaleNormal="100" workbookViewId="0">
      <selection sqref="A1:G1"/>
    </sheetView>
  </sheetViews>
  <sheetFormatPr defaultColWidth="8.81640625" defaultRowHeight="13"/>
  <cols>
    <col min="1" max="1" width="13.453125" style="34" customWidth="1"/>
    <col min="2" max="2" width="12.1796875" style="34" customWidth="1"/>
    <col min="3" max="3" width="15" style="34" customWidth="1"/>
    <col min="4" max="4" width="17" style="34" customWidth="1"/>
    <col min="5" max="5" width="24.36328125" style="34" customWidth="1"/>
    <col min="6" max="6" width="38.453125" style="34" customWidth="1"/>
    <col min="7" max="7" width="18" style="34" customWidth="1"/>
    <col min="8" max="8" width="9.1796875" style="56" customWidth="1"/>
    <col min="9" max="9" width="8.81640625" style="34"/>
    <col min="10" max="10" width="12.6328125" style="34" bestFit="1" customWidth="1"/>
    <col min="11" max="22" width="20.6328125" style="34" customWidth="1"/>
    <col min="23" max="263" width="8.81640625" style="34"/>
    <col min="264" max="264" width="9.1796875" style="34" customWidth="1"/>
    <col min="265" max="519" width="8.81640625" style="34"/>
    <col min="520" max="520" width="9.1796875" style="34" customWidth="1"/>
    <col min="521" max="775" width="8.81640625" style="34"/>
    <col min="776" max="776" width="9.1796875" style="34" customWidth="1"/>
    <col min="777" max="1031" width="8.81640625" style="34"/>
    <col min="1032" max="1032" width="9.1796875" style="34" customWidth="1"/>
    <col min="1033" max="1287" width="8.81640625" style="34"/>
    <col min="1288" max="1288" width="9.1796875" style="34" customWidth="1"/>
    <col min="1289" max="1543" width="8.81640625" style="34"/>
    <col min="1544" max="1544" width="9.1796875" style="34" customWidth="1"/>
    <col min="1545" max="1799" width="8.81640625" style="34"/>
    <col min="1800" max="1800" width="9.1796875" style="34" customWidth="1"/>
    <col min="1801" max="2055" width="8.81640625" style="34"/>
    <col min="2056" max="2056" width="9.1796875" style="34" customWidth="1"/>
    <col min="2057" max="2311" width="8.81640625" style="34"/>
    <col min="2312" max="2312" width="9.1796875" style="34" customWidth="1"/>
    <col min="2313" max="2567" width="8.81640625" style="34"/>
    <col min="2568" max="2568" width="9.1796875" style="34" customWidth="1"/>
    <col min="2569" max="2823" width="8.81640625" style="34"/>
    <col min="2824" max="2824" width="9.1796875" style="34" customWidth="1"/>
    <col min="2825" max="3079" width="8.81640625" style="34"/>
    <col min="3080" max="3080" width="9.1796875" style="34" customWidth="1"/>
    <col min="3081" max="3335" width="8.81640625" style="34"/>
    <col min="3336" max="3336" width="9.1796875" style="34" customWidth="1"/>
    <col min="3337" max="3591" width="8.81640625" style="34"/>
    <col min="3592" max="3592" width="9.1796875" style="34" customWidth="1"/>
    <col min="3593" max="3847" width="8.81640625" style="34"/>
    <col min="3848" max="3848" width="9.1796875" style="34" customWidth="1"/>
    <col min="3849" max="4103" width="8.81640625" style="34"/>
    <col min="4104" max="4104" width="9.1796875" style="34" customWidth="1"/>
    <col min="4105" max="4359" width="8.81640625" style="34"/>
    <col min="4360" max="4360" width="9.1796875" style="34" customWidth="1"/>
    <col min="4361" max="4615" width="8.81640625" style="34"/>
    <col min="4616" max="4616" width="9.1796875" style="34" customWidth="1"/>
    <col min="4617" max="4871" width="8.81640625" style="34"/>
    <col min="4872" max="4872" width="9.1796875" style="34" customWidth="1"/>
    <col min="4873" max="5127" width="8.81640625" style="34"/>
    <col min="5128" max="5128" width="9.1796875" style="34" customWidth="1"/>
    <col min="5129" max="5383" width="8.81640625" style="34"/>
    <col min="5384" max="5384" width="9.1796875" style="34" customWidth="1"/>
    <col min="5385" max="5639" width="8.81640625" style="34"/>
    <col min="5640" max="5640" width="9.1796875" style="34" customWidth="1"/>
    <col min="5641" max="5895" width="8.81640625" style="34"/>
    <col min="5896" max="5896" width="9.1796875" style="34" customWidth="1"/>
    <col min="5897" max="6151" width="8.81640625" style="34"/>
    <col min="6152" max="6152" width="9.1796875" style="34" customWidth="1"/>
    <col min="6153" max="6407" width="8.81640625" style="34"/>
    <col min="6408" max="6408" width="9.1796875" style="34" customWidth="1"/>
    <col min="6409" max="6663" width="8.81640625" style="34"/>
    <col min="6664" max="6664" width="9.1796875" style="34" customWidth="1"/>
    <col min="6665" max="6919" width="8.81640625" style="34"/>
    <col min="6920" max="6920" width="9.1796875" style="34" customWidth="1"/>
    <col min="6921" max="7175" width="8.81640625" style="34"/>
    <col min="7176" max="7176" width="9.1796875" style="34" customWidth="1"/>
    <col min="7177" max="7431" width="8.81640625" style="34"/>
    <col min="7432" max="7432" width="9.1796875" style="34" customWidth="1"/>
    <col min="7433" max="7687" width="8.81640625" style="34"/>
    <col min="7688" max="7688" width="9.1796875" style="34" customWidth="1"/>
    <col min="7689" max="7943" width="8.81640625" style="34"/>
    <col min="7944" max="7944" width="9.1796875" style="34" customWidth="1"/>
    <col min="7945" max="8199" width="8.81640625" style="34"/>
    <col min="8200" max="8200" width="9.1796875" style="34" customWidth="1"/>
    <col min="8201" max="8455" width="8.81640625" style="34"/>
    <col min="8456" max="8456" width="9.1796875" style="34" customWidth="1"/>
    <col min="8457" max="8711" width="8.81640625" style="34"/>
    <col min="8712" max="8712" width="9.1796875" style="34" customWidth="1"/>
    <col min="8713" max="8967" width="8.81640625" style="34"/>
    <col min="8968" max="8968" width="9.1796875" style="34" customWidth="1"/>
    <col min="8969" max="9223" width="8.81640625" style="34"/>
    <col min="9224" max="9224" width="9.1796875" style="34" customWidth="1"/>
    <col min="9225" max="9479" width="8.81640625" style="34"/>
    <col min="9480" max="9480" width="9.1796875" style="34" customWidth="1"/>
    <col min="9481" max="9735" width="8.81640625" style="34"/>
    <col min="9736" max="9736" width="9.1796875" style="34" customWidth="1"/>
    <col min="9737" max="9991" width="8.81640625" style="34"/>
    <col min="9992" max="9992" width="9.1796875" style="34" customWidth="1"/>
    <col min="9993" max="10247" width="8.81640625" style="34"/>
    <col min="10248" max="10248" width="9.1796875" style="34" customWidth="1"/>
    <col min="10249" max="10503" width="8.81640625" style="34"/>
    <col min="10504" max="10504" width="9.1796875" style="34" customWidth="1"/>
    <col min="10505" max="10759" width="8.81640625" style="34"/>
    <col min="10760" max="10760" width="9.1796875" style="34" customWidth="1"/>
    <col min="10761" max="11015" width="8.81640625" style="34"/>
    <col min="11016" max="11016" width="9.1796875" style="34" customWidth="1"/>
    <col min="11017" max="11271" width="8.81640625" style="34"/>
    <col min="11272" max="11272" width="9.1796875" style="34" customWidth="1"/>
    <col min="11273" max="11527" width="8.81640625" style="34"/>
    <col min="11528" max="11528" width="9.1796875" style="34" customWidth="1"/>
    <col min="11529" max="11783" width="8.81640625" style="34"/>
    <col min="11784" max="11784" width="9.1796875" style="34" customWidth="1"/>
    <col min="11785" max="12039" width="8.81640625" style="34"/>
    <col min="12040" max="12040" width="9.1796875" style="34" customWidth="1"/>
    <col min="12041" max="12295" width="8.81640625" style="34"/>
    <col min="12296" max="12296" width="9.1796875" style="34" customWidth="1"/>
    <col min="12297" max="12551" width="8.81640625" style="34"/>
    <col min="12552" max="12552" width="9.1796875" style="34" customWidth="1"/>
    <col min="12553" max="12807" width="8.81640625" style="34"/>
    <col min="12808" max="12808" width="9.1796875" style="34" customWidth="1"/>
    <col min="12809" max="13063" width="8.81640625" style="34"/>
    <col min="13064" max="13064" width="9.1796875" style="34" customWidth="1"/>
    <col min="13065" max="13319" width="8.81640625" style="34"/>
    <col min="13320" max="13320" width="9.1796875" style="34" customWidth="1"/>
    <col min="13321" max="13575" width="8.81640625" style="34"/>
    <col min="13576" max="13576" width="9.1796875" style="34" customWidth="1"/>
    <col min="13577" max="13831" width="8.81640625" style="34"/>
    <col min="13832" max="13832" width="9.1796875" style="34" customWidth="1"/>
    <col min="13833" max="14087" width="8.81640625" style="34"/>
    <col min="14088" max="14088" width="9.1796875" style="34" customWidth="1"/>
    <col min="14089" max="14343" width="8.81640625" style="34"/>
    <col min="14344" max="14344" width="9.1796875" style="34" customWidth="1"/>
    <col min="14345" max="14599" width="8.81640625" style="34"/>
    <col min="14600" max="14600" width="9.1796875" style="34" customWidth="1"/>
    <col min="14601" max="14855" width="8.81640625" style="34"/>
    <col min="14856" max="14856" width="9.1796875" style="34" customWidth="1"/>
    <col min="14857" max="15111" width="8.81640625" style="34"/>
    <col min="15112" max="15112" width="9.1796875" style="34" customWidth="1"/>
    <col min="15113" max="15367" width="8.81640625" style="34"/>
    <col min="15368" max="15368" width="9.1796875" style="34" customWidth="1"/>
    <col min="15369" max="15623" width="8.81640625" style="34"/>
    <col min="15624" max="15624" width="9.1796875" style="34" customWidth="1"/>
    <col min="15625" max="15879" width="8.81640625" style="34"/>
    <col min="15880" max="15880" width="9.1796875" style="34" customWidth="1"/>
    <col min="15881" max="16135" width="8.81640625" style="34"/>
    <col min="16136" max="16136" width="9.1796875" style="34" customWidth="1"/>
    <col min="16137" max="16384" width="8.81640625" style="34"/>
  </cols>
  <sheetData>
    <row r="1" spans="1:10" ht="23.5" customHeight="1">
      <c r="A1" s="100" t="s">
        <v>47</v>
      </c>
      <c r="B1" s="100"/>
      <c r="C1" s="100"/>
      <c r="D1" s="100"/>
      <c r="E1" s="100"/>
      <c r="F1" s="100"/>
      <c r="G1" s="100"/>
      <c r="H1" s="62"/>
      <c r="I1" s="62"/>
      <c r="J1" s="62"/>
    </row>
    <row r="2" spans="1:10" ht="13.5" thickBot="1"/>
    <row r="3" spans="1:10" ht="16" thickBot="1">
      <c r="A3" s="104" t="s">
        <v>19</v>
      </c>
      <c r="B3" s="105"/>
      <c r="C3" s="105"/>
      <c r="D3" s="105"/>
      <c r="E3" s="106"/>
    </row>
    <row r="4" spans="1:10" ht="31.5" thickBot="1">
      <c r="A4" s="57" t="s">
        <v>13</v>
      </c>
      <c r="B4" s="58" t="s">
        <v>34</v>
      </c>
      <c r="C4" s="58" t="s">
        <v>14</v>
      </c>
      <c r="D4" s="58" t="s">
        <v>32</v>
      </c>
      <c r="E4" s="58" t="s">
        <v>33</v>
      </c>
      <c r="F4" s="12" t="s">
        <v>18</v>
      </c>
      <c r="G4" s="12" t="s">
        <v>15</v>
      </c>
      <c r="I4" s="63"/>
      <c r="J4" s="63"/>
    </row>
    <row r="5" spans="1:10" ht="15.5">
      <c r="A5" s="59">
        <v>1</v>
      </c>
      <c r="B5" s="59">
        <v>1</v>
      </c>
      <c r="C5" s="59">
        <v>1</v>
      </c>
      <c r="D5" s="59">
        <v>1</v>
      </c>
      <c r="E5" s="59">
        <v>1</v>
      </c>
      <c r="F5" s="51" cm="1">
        <f t="array" ref="F5:G5">_xlfn.LET(_xlpm.Covariants,Coefficients,
_xlpm.v,_xlfn.VSTACK(1,IF(A5=2,1,0),IF(A5=3,1,0),IF(B5=2,1,0),IF(B5=3,1,0),IF(C5=2,1,0),IF(C5=3,1,0),IF(D5=2,1,0),IF(D5=3,1,0),IF(E5=2,1,0),IF(E5=3,1,0)),
_xlpm.Covariates,_xlfn.VSTACK(_xlpm.v,IF(INDEX(_xlpm.v,3)+INDEX(_xlpm.v,5)+INDEX(_xlpm.v,7)+INDEX(_xlpm.v,9)+INDEX(_xlpm.v,11)=0,0,1)),
_xlpm.EQ5Dvalue,1-SUMPRODUCT(Coefficients,_xlpm.Covariates),
_xlpm.SE,SQRT(MMULT(MMULT(TRANSPOSE(_xlpm.Covariates),Covariance_matrix),_xlpm.Covariates)),
_xlfn.HSTACK(_xlpm.EQ5Dvalue,_xlpm.SE))</f>
        <v>0.91900000000000004</v>
      </c>
      <c r="G5" s="43">
        <v>7.7902535260413706E-3</v>
      </c>
      <c r="I5" s="63"/>
      <c r="J5" s="86"/>
    </row>
    <row r="6" spans="1:10" ht="12.5" customHeight="1">
      <c r="A6" s="59">
        <v>1</v>
      </c>
      <c r="B6" s="59">
        <v>1</v>
      </c>
      <c r="C6" s="59">
        <v>1</v>
      </c>
      <c r="D6" s="59">
        <v>1</v>
      </c>
      <c r="E6" s="59">
        <v>2</v>
      </c>
      <c r="F6" s="51" cm="1">
        <f t="array" ref="F6:G6">_xlfn.LET(_xlpm.Covariants,Coefficients,
_xlpm.v,_xlfn.VSTACK(1,IF(A6=2,1,0),IF(A6=3,1,0),IF(B6=2,1,0),IF(B6=3,1,0),IF(C6=2,1,0),IF(C6=3,1,0),IF(D6=2,1,0),IF(D6=3,1,0),IF(E6=2,1,0),IF(E6=3,1,0)),
_xlpm.Covariates,_xlfn.VSTACK(_xlpm.v,IF(INDEX(_xlpm.v,3)+INDEX(_xlpm.v,5)+INDEX(_xlpm.v,7)+INDEX(_xlpm.v,9)+INDEX(_xlpm.v,11)=0,0,1)),
_xlpm.EQ5Dvalue,1-SUMPRODUCT(Coefficients,_xlpm.Covariates),
_xlpm.SE,SQRT(MMULT(MMULT(TRANSPOSE(_xlpm.Covariates),Covariance_matrix),_xlpm.Covariates)),
_xlfn.HSTACK(_xlpm.EQ5Dvalue,_xlpm.SE))</f>
        <v>0.84799999999999998</v>
      </c>
      <c r="G6" s="43">
        <v>8.2609109667154748E-3</v>
      </c>
      <c r="I6" s="63"/>
      <c r="J6" s="86"/>
    </row>
    <row r="7" spans="1:10" ht="15.5">
      <c r="A7" s="59">
        <v>1</v>
      </c>
      <c r="B7" s="59">
        <v>1</v>
      </c>
      <c r="C7" s="59">
        <v>1</v>
      </c>
      <c r="D7" s="59">
        <v>1</v>
      </c>
      <c r="E7" s="59">
        <v>3</v>
      </c>
      <c r="F7" s="51" cm="1">
        <f t="array" ref="F7:G7">_xlfn.LET(_xlpm.Covariants,Coefficients,
_xlpm.v,_xlfn.VSTACK(1,IF(A7=2,1,0),IF(A7=3,1,0),IF(B7=2,1,0),IF(B7=3,1,0),IF(C7=2,1,0),IF(C7=3,1,0),IF(D7=2,1,0),IF(D7=3,1,0),IF(E7=2,1,0),IF(E7=3,1,0)),
_xlpm.Covariates,_xlfn.VSTACK(_xlpm.v,IF(INDEX(_xlpm.v,3)+INDEX(_xlpm.v,5)+INDEX(_xlpm.v,7)+INDEX(_xlpm.v,9)+INDEX(_xlpm.v,11)=0,0,1)),
_xlpm.EQ5Dvalue,1-SUMPRODUCT(Coefficients,_xlpm.Covariates),
_xlpm.SE,SQRT(MMULT(MMULT(TRANSPOSE(_xlpm.Covariates),Covariance_matrix),_xlpm.Covariates)),
_xlfn.HSTACK(_xlpm.EQ5Dvalue,_xlpm.SE))</f>
        <v>0.41399999999999992</v>
      </c>
      <c r="G7" s="42">
        <v>9.2533897572727366E-3</v>
      </c>
      <c r="I7" s="63"/>
      <c r="J7" s="86"/>
    </row>
    <row r="8" spans="1:10" ht="15.5">
      <c r="A8" s="59">
        <v>1</v>
      </c>
      <c r="B8" s="59">
        <v>1</v>
      </c>
      <c r="C8" s="59">
        <v>1</v>
      </c>
      <c r="D8" s="59">
        <v>2</v>
      </c>
      <c r="E8" s="59">
        <v>1</v>
      </c>
      <c r="F8" s="51" cm="1">
        <f t="array" ref="F8:G8">_xlfn.LET(_xlpm.Covariants,Coefficients,
_xlpm.v,_xlfn.VSTACK(1,IF(A8=2,1,0),IF(A8=3,1,0),IF(B8=2,1,0),IF(B8=3,1,0),IF(C8=2,1,0),IF(C8=3,1,0),IF(D8=2,1,0),IF(D8=3,1,0),IF(E8=2,1,0),IF(E8=3,1,0)),
_xlpm.Covariates,_xlfn.VSTACK(_xlpm.v,IF(INDEX(_xlpm.v,3)+INDEX(_xlpm.v,5)+INDEX(_xlpm.v,7)+INDEX(_xlpm.v,9)+INDEX(_xlpm.v,11)=0,0,1)),
_xlpm.EQ5Dvalue,1-SUMPRODUCT(Coefficients,_xlpm.Covariates),
_xlpm.SE,SQRT(MMULT(MMULT(TRANSPOSE(_xlpm.Covariates),Covariance_matrix),_xlpm.Covariates)),
_xlfn.HSTACK(_xlpm.EQ5Dvalue,_xlpm.SE))</f>
        <v>0.79600000000000004</v>
      </c>
      <c r="G8" s="42">
        <v>8.3075462081170504E-3</v>
      </c>
      <c r="I8" s="63"/>
      <c r="J8" s="86"/>
    </row>
    <row r="9" spans="1:10" ht="15.5">
      <c r="A9" s="59">
        <v>1</v>
      </c>
      <c r="B9" s="59">
        <v>1</v>
      </c>
      <c r="C9" s="59">
        <v>1</v>
      </c>
      <c r="D9" s="59">
        <v>2</v>
      </c>
      <c r="E9" s="59">
        <v>2</v>
      </c>
      <c r="F9" s="51" cm="1">
        <f t="array" ref="F9:G9">_xlfn.LET(_xlpm.Covariants,Coefficients,
_xlpm.v,_xlfn.VSTACK(1,IF(A9=2,1,0),IF(A9=3,1,0),IF(B9=2,1,0),IF(B9=3,1,0),IF(C9=2,1,0),IF(C9=3,1,0),IF(D9=2,1,0),IF(D9=3,1,0),IF(E9=2,1,0),IF(E9=3,1,0)),
_xlpm.Covariates,_xlfn.VSTACK(_xlpm.v,IF(INDEX(_xlpm.v,3)+INDEX(_xlpm.v,5)+INDEX(_xlpm.v,7)+INDEX(_xlpm.v,9)+INDEX(_xlpm.v,11)=0,0,1)),
_xlpm.EQ5Dvalue,1-SUMPRODUCT(Coefficients,_xlpm.Covariates),
_xlpm.SE,SQRT(MMULT(MMULT(TRANSPOSE(_xlpm.Covariates),Covariance_matrix),_xlpm.Covariates)),
_xlfn.HSTACK(_xlpm.EQ5Dvalue,_xlpm.SE))</f>
        <v>0.72499999999999998</v>
      </c>
      <c r="G9" s="42">
        <v>8.6704119625309623E-3</v>
      </c>
      <c r="I9" s="63"/>
      <c r="J9" s="86"/>
    </row>
    <row r="10" spans="1:10" ht="15.5">
      <c r="A10" s="59">
        <v>1</v>
      </c>
      <c r="B10" s="59">
        <v>1</v>
      </c>
      <c r="C10" s="59">
        <v>1</v>
      </c>
      <c r="D10" s="59">
        <v>2</v>
      </c>
      <c r="E10" s="59">
        <v>3</v>
      </c>
      <c r="F10" s="51" cm="1">
        <f t="array" ref="F10:G10">_xlfn.LET(_xlpm.Covariants,Coefficients,
_xlpm.v,_xlfn.VSTACK(1,IF(A10=2,1,0),IF(A10=3,1,0),IF(B10=2,1,0),IF(B10=3,1,0),IF(C10=2,1,0),IF(C10=3,1,0),IF(D10=2,1,0),IF(D10=3,1,0),IF(E10=2,1,0),IF(E10=3,1,0)),
_xlpm.Covariates,_xlfn.VSTACK(_xlpm.v,IF(INDEX(_xlpm.v,3)+INDEX(_xlpm.v,5)+INDEX(_xlpm.v,7)+INDEX(_xlpm.v,9)+INDEX(_xlpm.v,11)=0,0,1)),
_xlpm.EQ5Dvalue,1-SUMPRODUCT(Coefficients,_xlpm.Covariates),
_xlpm.SE,SQRT(MMULT(MMULT(TRANSPOSE(_xlpm.Covariates),Covariance_matrix),_xlpm.Covariates)),
_xlfn.HSTACK(_xlpm.EQ5Dvalue,_xlpm.SE))</f>
        <v>0.29099999999999993</v>
      </c>
      <c r="G10" s="42">
        <v>9.7372971609168829E-3</v>
      </c>
      <c r="H10" s="61"/>
      <c r="I10" s="63"/>
      <c r="J10" s="86"/>
    </row>
    <row r="11" spans="1:10" ht="15.5">
      <c r="A11" s="59">
        <v>1</v>
      </c>
      <c r="B11" s="59">
        <v>1</v>
      </c>
      <c r="C11" s="59">
        <v>1</v>
      </c>
      <c r="D11" s="59">
        <v>3</v>
      </c>
      <c r="E11" s="59">
        <v>1</v>
      </c>
      <c r="F11" s="51" cm="1">
        <f t="array" ref="F11:G11">_xlfn.LET(_xlpm.Covariants,Coefficients,
_xlpm.v,_xlfn.VSTACK(1,IF(A11=2,1,0),IF(A11=3,1,0),IF(B11=2,1,0),IF(B11=3,1,0),IF(C11=2,1,0),IF(C11=3,1,0),IF(D11=2,1,0),IF(D11=3,1,0),IF(E11=2,1,0),IF(E11=3,1,0)),
_xlpm.Covariates,_xlfn.VSTACK(_xlpm.v,IF(INDEX(_xlpm.v,3)+INDEX(_xlpm.v,5)+INDEX(_xlpm.v,7)+INDEX(_xlpm.v,9)+INDEX(_xlpm.v,11)=0,0,1)),
_xlpm.EQ5Dvalue,1-SUMPRODUCT(Coefficients,_xlpm.Covariates),
_xlpm.SE,SQRT(MMULT(MMULT(TRANSPOSE(_xlpm.Covariates),Covariance_matrix),_xlpm.Covariates)),
_xlfn.HSTACK(_xlpm.EQ5Dvalue,_xlpm.SE))</f>
        <v>0.26400000000000001</v>
      </c>
      <c r="G11" s="42">
        <v>9.4339536780715643E-3</v>
      </c>
      <c r="I11" s="63"/>
      <c r="J11" s="86"/>
    </row>
    <row r="12" spans="1:10" ht="15.5">
      <c r="A12" s="59">
        <v>1</v>
      </c>
      <c r="B12" s="59">
        <v>1</v>
      </c>
      <c r="C12" s="59">
        <v>1</v>
      </c>
      <c r="D12" s="59">
        <v>3</v>
      </c>
      <c r="E12" s="59">
        <v>2</v>
      </c>
      <c r="F12" s="51" cm="1">
        <f t="array" ref="F12:G12">_xlfn.LET(_xlpm.Covariants,Coefficients,
_xlpm.v,_xlfn.VSTACK(1,IF(A12=2,1,0),IF(A12=3,1,0),IF(B12=2,1,0),IF(B12=3,1,0),IF(C12=2,1,0),IF(C12=3,1,0),IF(D12=2,1,0),IF(D12=3,1,0),IF(E12=2,1,0),IF(E12=3,1,0)),
_xlpm.Covariates,_xlfn.VSTACK(_xlpm.v,IF(INDEX(_xlpm.v,3)+INDEX(_xlpm.v,5)+INDEX(_xlpm.v,7)+INDEX(_xlpm.v,9)+INDEX(_xlpm.v,11)=0,0,1)),
_xlpm.EQ5Dvalue,1-SUMPRODUCT(Coefficients,_xlpm.Covariates),
_xlpm.SE,SQRT(MMULT(MMULT(TRANSPOSE(_xlpm.Covariates),Covariance_matrix),_xlpm.Covariates)),
_xlfn.HSTACK(_xlpm.EQ5Dvalue,_xlpm.SE))</f>
        <v>0.19299999999999995</v>
      </c>
      <c r="G12" s="42">
        <v>9.543085454924943E-3</v>
      </c>
      <c r="I12" s="63"/>
      <c r="J12" s="86"/>
    </row>
    <row r="13" spans="1:10" ht="15.5">
      <c r="A13" s="59">
        <v>1</v>
      </c>
      <c r="B13" s="59">
        <v>1</v>
      </c>
      <c r="C13" s="59">
        <v>1</v>
      </c>
      <c r="D13" s="59">
        <v>3</v>
      </c>
      <c r="E13" s="59">
        <v>3</v>
      </c>
      <c r="F13" s="51" cm="1">
        <f t="array" ref="F13:G13">_xlfn.LET(_xlpm.Covariants,Coefficients,
_xlpm.v,_xlfn.VSTACK(1,IF(A13=2,1,0),IF(A13=3,1,0),IF(B13=2,1,0),IF(B13=3,1,0),IF(C13=2,1,0),IF(C13=3,1,0),IF(D13=2,1,0),IF(D13=3,1,0),IF(E13=2,1,0),IF(E13=3,1,0)),
_xlpm.Covariates,_xlfn.VSTACK(_xlpm.v,IF(INDEX(_xlpm.v,3)+INDEX(_xlpm.v,5)+INDEX(_xlpm.v,7)+INDEX(_xlpm.v,9)+INDEX(_xlpm.v,11)=0,0,1)),
_xlpm.EQ5Dvalue,1-SUMPRODUCT(Coefficients,_xlpm.Covariates),
_xlpm.SE,SQRT(MMULT(MMULT(TRANSPOSE(_xlpm.Covariates),Covariance_matrix),_xlpm.Covariates)),
_xlfn.HSTACK(_xlpm.EQ5Dvalue,_xlpm.SE))</f>
        <v>2.7999999999999914E-2</v>
      </c>
      <c r="G13" s="51">
        <v>8.9656305968961267E-3</v>
      </c>
      <c r="I13" s="63"/>
      <c r="J13" s="86"/>
    </row>
    <row r="14" spans="1:10" ht="15.5">
      <c r="A14" s="59">
        <v>1</v>
      </c>
      <c r="B14" s="59">
        <v>1</v>
      </c>
      <c r="C14" s="59">
        <v>2</v>
      </c>
      <c r="D14" s="59">
        <v>1</v>
      </c>
      <c r="E14" s="59">
        <v>1</v>
      </c>
      <c r="F14" s="51" cm="1">
        <f t="array" ref="F14:G14">_xlfn.LET(_xlpm.Covariants,Coefficients,
_xlpm.v,_xlfn.VSTACK(1,IF(A14=2,1,0),IF(A14=3,1,0),IF(B14=2,1,0),IF(B14=3,1,0),IF(C14=2,1,0),IF(C14=3,1,0),IF(D14=2,1,0),IF(D14=3,1,0),IF(E14=2,1,0),IF(E14=3,1,0)),
_xlpm.Covariates,_xlfn.VSTACK(_xlpm.v,IF(INDEX(_xlpm.v,3)+INDEX(_xlpm.v,5)+INDEX(_xlpm.v,7)+INDEX(_xlpm.v,9)+INDEX(_xlpm.v,11)=0,0,1)),
_xlpm.EQ5Dvalue,1-SUMPRODUCT(Coefficients,_xlpm.Covariates),
_xlpm.SE,SQRT(MMULT(MMULT(TRANSPOSE(_xlpm.Covariates),Covariance_matrix),_xlpm.Covariates)),
_xlfn.HSTACK(_xlpm.EQ5Dvalue,_xlpm.SE))</f>
        <v>0.88300000000000001</v>
      </c>
      <c r="G14" s="42">
        <v>9.6012067991476987E-3</v>
      </c>
      <c r="I14" s="63"/>
      <c r="J14" s="86"/>
    </row>
    <row r="15" spans="1:10" ht="15.5">
      <c r="A15" s="59">
        <v>1</v>
      </c>
      <c r="B15" s="59">
        <v>1</v>
      </c>
      <c r="C15" s="59">
        <v>2</v>
      </c>
      <c r="D15" s="59">
        <v>1</v>
      </c>
      <c r="E15" s="59">
        <v>2</v>
      </c>
      <c r="F15" s="51" cm="1">
        <f t="array" ref="F15:G15">_xlfn.LET(_xlpm.Covariants,Coefficients,
_xlpm.v,_xlfn.VSTACK(1,IF(A15=2,1,0),IF(A15=3,1,0),IF(B15=2,1,0),IF(B15=3,1,0),IF(C15=2,1,0),IF(C15=3,1,0),IF(D15=2,1,0),IF(D15=3,1,0),IF(E15=2,1,0),IF(E15=3,1,0)),
_xlpm.Covariates,_xlfn.VSTACK(_xlpm.v,IF(INDEX(_xlpm.v,3)+INDEX(_xlpm.v,5)+INDEX(_xlpm.v,7)+INDEX(_xlpm.v,9)+INDEX(_xlpm.v,11)=0,0,1)),
_xlpm.EQ5Dvalue,1-SUMPRODUCT(Coefficients,_xlpm.Covariates),
_xlpm.SE,SQRT(MMULT(MMULT(TRANSPOSE(_xlpm.Covariates),Covariance_matrix),_xlpm.Covariates)),
_xlfn.HSTACK(_xlpm.EQ5Dvalue,_xlpm.SE))</f>
        <v>0.81200000000000006</v>
      </c>
      <c r="G15" s="42">
        <v>9.191481708625656E-3</v>
      </c>
      <c r="I15" s="63"/>
      <c r="J15" s="86"/>
    </row>
    <row r="16" spans="1:10" ht="15.5">
      <c r="A16" s="59">
        <v>1</v>
      </c>
      <c r="B16" s="59">
        <v>1</v>
      </c>
      <c r="C16" s="59">
        <v>2</v>
      </c>
      <c r="D16" s="59">
        <v>1</v>
      </c>
      <c r="E16" s="59">
        <v>3</v>
      </c>
      <c r="F16" s="51" cm="1">
        <f t="array" ref="F16:G16">_xlfn.LET(_xlpm.Covariants,Coefficients,
_xlpm.v,_xlfn.VSTACK(1,IF(A16=2,1,0),IF(A16=3,1,0),IF(B16=2,1,0),IF(B16=3,1,0),IF(C16=2,1,0),IF(C16=3,1,0),IF(D16=2,1,0),IF(D16=3,1,0),IF(E16=2,1,0),IF(E16=3,1,0)),
_xlpm.Covariates,_xlfn.VSTACK(_xlpm.v,IF(INDEX(_xlpm.v,3)+INDEX(_xlpm.v,5)+INDEX(_xlpm.v,7)+INDEX(_xlpm.v,9)+INDEX(_xlpm.v,11)=0,0,1)),
_xlpm.EQ5Dvalue,1-SUMPRODUCT(Coefficients,_xlpm.Covariates),
_xlpm.SE,SQRT(MMULT(MMULT(TRANSPOSE(_xlpm.Covariates),Covariance_matrix),_xlpm.Covariates)),
_xlfn.HSTACK(_xlpm.EQ5Dvalue,_xlpm.SE))</f>
        <v>0.378</v>
      </c>
      <c r="G16" s="42">
        <v>9.540218865413938E-3</v>
      </c>
      <c r="I16" s="63"/>
      <c r="J16" s="86"/>
    </row>
    <row r="17" spans="1:10" ht="15.5">
      <c r="A17" s="59">
        <v>1</v>
      </c>
      <c r="B17" s="59">
        <v>1</v>
      </c>
      <c r="C17" s="59">
        <v>2</v>
      </c>
      <c r="D17" s="59">
        <v>2</v>
      </c>
      <c r="E17" s="59">
        <v>1</v>
      </c>
      <c r="F17" s="51" cm="1">
        <f t="array" ref="F17:G17">_xlfn.LET(_xlpm.Covariants,Coefficients,
_xlpm.v,_xlfn.VSTACK(1,IF(A17=2,1,0),IF(A17=3,1,0),IF(B17=2,1,0),IF(B17=3,1,0),IF(C17=2,1,0),IF(C17=3,1,0),IF(D17=2,1,0),IF(D17=3,1,0),IF(E17=2,1,0),IF(E17=3,1,0)),
_xlpm.Covariates,_xlfn.VSTACK(_xlpm.v,IF(INDEX(_xlpm.v,3)+INDEX(_xlpm.v,5)+INDEX(_xlpm.v,7)+INDEX(_xlpm.v,9)+INDEX(_xlpm.v,11)=0,0,1)),
_xlpm.EQ5Dvalue,1-SUMPRODUCT(Coefficients,_xlpm.Covariates),
_xlpm.SE,SQRT(MMULT(MMULT(TRANSPOSE(_xlpm.Covariates),Covariance_matrix),_xlpm.Covariates)),
_xlfn.HSTACK(_xlpm.EQ5Dvalue,_xlpm.SE))</f>
        <v>0.76</v>
      </c>
      <c r="G17" s="42">
        <v>9.9308316066681942E-3</v>
      </c>
      <c r="I17" s="63"/>
      <c r="J17" s="86"/>
    </row>
    <row r="18" spans="1:10" ht="15.5">
      <c r="A18" s="59">
        <v>1</v>
      </c>
      <c r="B18" s="59">
        <v>1</v>
      </c>
      <c r="C18" s="59">
        <v>2</v>
      </c>
      <c r="D18" s="59">
        <v>2</v>
      </c>
      <c r="E18" s="59">
        <v>2</v>
      </c>
      <c r="F18" s="51" cm="1">
        <f t="array" ref="F18:G18">_xlfn.LET(_xlpm.Covariants,Coefficients,
_xlpm.v,_xlfn.VSTACK(1,IF(A18=2,1,0),IF(A18=3,1,0),IF(B18=2,1,0),IF(B18=3,1,0),IF(C18=2,1,0),IF(C18=3,1,0),IF(D18=2,1,0),IF(D18=3,1,0),IF(E18=2,1,0),IF(E18=3,1,0)),
_xlpm.Covariates,_xlfn.VSTACK(_xlpm.v,IF(INDEX(_xlpm.v,3)+INDEX(_xlpm.v,5)+INDEX(_xlpm.v,7)+INDEX(_xlpm.v,9)+INDEX(_xlpm.v,11)=0,0,1)),
_xlpm.EQ5Dvalue,1-SUMPRODUCT(Coefficients,_xlpm.Covariates),
_xlpm.SE,SQRT(MMULT(MMULT(TRANSPOSE(_xlpm.Covariates),Covariance_matrix),_xlpm.Covariates)),
_xlfn.HSTACK(_xlpm.EQ5Dvalue,_xlpm.SE))</f>
        <v>0.68900000000000006</v>
      </c>
      <c r="G18" s="42">
        <v>9.4619078414450858E-3</v>
      </c>
      <c r="I18" s="63"/>
      <c r="J18" s="86"/>
    </row>
    <row r="19" spans="1:10" ht="15.5">
      <c r="A19" s="59">
        <v>1</v>
      </c>
      <c r="B19" s="59">
        <v>1</v>
      </c>
      <c r="C19" s="59">
        <v>2</v>
      </c>
      <c r="D19" s="59">
        <v>2</v>
      </c>
      <c r="E19" s="59">
        <v>3</v>
      </c>
      <c r="F19" s="51" cm="1">
        <f t="array" ref="F19:G19">_xlfn.LET(_xlpm.Covariants,Coefficients,
_xlpm.v,_xlfn.VSTACK(1,IF(A19=2,1,0),IF(A19=3,1,0),IF(B19=2,1,0),IF(B19=3,1,0),IF(C19=2,1,0),IF(C19=3,1,0),IF(D19=2,1,0),IF(D19=3,1,0),IF(E19=2,1,0),IF(E19=3,1,0)),
_xlpm.Covariates,_xlfn.VSTACK(_xlpm.v,IF(INDEX(_xlpm.v,3)+INDEX(_xlpm.v,5)+INDEX(_xlpm.v,7)+INDEX(_xlpm.v,9)+INDEX(_xlpm.v,11)=0,0,1)),
_xlpm.EQ5Dvalue,1-SUMPRODUCT(Coefficients,_xlpm.Covariates),
_xlpm.SE,SQRT(MMULT(MMULT(TRANSPOSE(_xlpm.Covariates),Covariance_matrix),_xlpm.Covariates)),
_xlfn.HSTACK(_xlpm.EQ5Dvalue,_xlpm.SE))</f>
        <v>0.255</v>
      </c>
      <c r="G19" s="42">
        <v>9.9154667262817235E-3</v>
      </c>
      <c r="I19" s="63"/>
      <c r="J19" s="86"/>
    </row>
    <row r="20" spans="1:10" ht="15.5">
      <c r="A20" s="59">
        <v>1</v>
      </c>
      <c r="B20" s="59">
        <v>1</v>
      </c>
      <c r="C20" s="59">
        <v>2</v>
      </c>
      <c r="D20" s="59">
        <v>3</v>
      </c>
      <c r="E20" s="59">
        <v>1</v>
      </c>
      <c r="F20" s="51" cm="1">
        <f t="array" ref="F20:G20">_xlfn.LET(_xlpm.Covariants,Coefficients,
_xlpm.v,_xlfn.VSTACK(1,IF(A20=2,1,0),IF(A20=3,1,0),IF(B20=2,1,0),IF(B20=3,1,0),IF(C20=2,1,0),IF(C20=3,1,0),IF(D20=2,1,0),IF(D20=3,1,0),IF(E20=2,1,0),IF(E20=3,1,0)),
_xlpm.Covariates,_xlfn.VSTACK(_xlpm.v,IF(INDEX(_xlpm.v,3)+INDEX(_xlpm.v,5)+INDEX(_xlpm.v,7)+INDEX(_xlpm.v,9)+INDEX(_xlpm.v,11)=0,0,1)),
_xlpm.EQ5Dvalue,1-SUMPRODUCT(Coefficients,_xlpm.Covariates),
_xlpm.SE,SQRT(MMULT(MMULT(TRANSPOSE(_xlpm.Covariates),Covariance_matrix),_xlpm.Covariates)),
_xlfn.HSTACK(_xlpm.EQ5Dvalue,_xlpm.SE))</f>
        <v>0.22799999999999998</v>
      </c>
      <c r="G20" s="42">
        <v>9.8654943109810784E-3</v>
      </c>
      <c r="I20" s="63"/>
      <c r="J20" s="86"/>
    </row>
    <row r="21" spans="1:10" ht="15.5">
      <c r="A21" s="59">
        <v>1</v>
      </c>
      <c r="B21" s="59">
        <v>1</v>
      </c>
      <c r="C21" s="59">
        <v>2</v>
      </c>
      <c r="D21" s="59">
        <v>3</v>
      </c>
      <c r="E21" s="59">
        <v>2</v>
      </c>
      <c r="F21" s="51" cm="1">
        <f t="array" ref="F21:G21">_xlfn.LET(_xlpm.Covariants,Coefficients,
_xlpm.v,_xlfn.VSTACK(1,IF(A21=2,1,0),IF(A21=3,1,0),IF(B21=2,1,0),IF(B21=3,1,0),IF(C21=2,1,0),IF(C21=3,1,0),IF(D21=2,1,0),IF(D21=3,1,0),IF(E21=2,1,0),IF(E21=3,1,0)),
_xlpm.Covariates,_xlfn.VSTACK(_xlpm.v,IF(INDEX(_xlpm.v,3)+INDEX(_xlpm.v,5)+INDEX(_xlpm.v,7)+INDEX(_xlpm.v,9)+INDEX(_xlpm.v,11)=0,0,1)),
_xlpm.EQ5Dvalue,1-SUMPRODUCT(Coefficients,_xlpm.Covariates),
_xlpm.SE,SQRT(MMULT(MMULT(TRANSPOSE(_xlpm.Covariates),Covariance_matrix),_xlpm.Covariates)),
_xlfn.HSTACK(_xlpm.EQ5Dvalue,_xlpm.SE))</f>
        <v>0.15700000000000003</v>
      </c>
      <c r="G21" s="42">
        <v>9.1730333042020513E-3</v>
      </c>
      <c r="I21" s="63"/>
      <c r="J21" s="86"/>
    </row>
    <row r="22" spans="1:10" ht="15.5">
      <c r="A22" s="59">
        <v>1</v>
      </c>
      <c r="B22" s="59">
        <v>1</v>
      </c>
      <c r="C22" s="59">
        <v>2</v>
      </c>
      <c r="D22" s="59">
        <v>3</v>
      </c>
      <c r="E22" s="59">
        <v>3</v>
      </c>
      <c r="F22" s="51" cm="1">
        <f t="array" ref="F22:G22">_xlfn.LET(_xlpm.Covariants,Coefficients,
_xlpm.v,_xlfn.VSTACK(1,IF(A22=2,1,0),IF(A22=3,1,0),IF(B22=2,1,0),IF(B22=3,1,0),IF(C22=2,1,0),IF(C22=3,1,0),IF(D22=2,1,0),IF(D22=3,1,0),IF(E22=2,1,0),IF(E22=3,1,0)),
_xlpm.Covariates,_xlfn.VSTACK(_xlpm.v,IF(INDEX(_xlpm.v,3)+INDEX(_xlpm.v,5)+INDEX(_xlpm.v,7)+INDEX(_xlpm.v,9)+INDEX(_xlpm.v,11)=0,0,1)),
_xlpm.EQ5Dvalue,1-SUMPRODUCT(Coefficients,_xlpm.Covariates),
_xlpm.SE,SQRT(MMULT(MMULT(TRANSPOSE(_xlpm.Covariates),Covariance_matrix),_xlpm.Covariates)),
_xlfn.HSTACK(_xlpm.EQ5Dvalue,_xlpm.SE))</f>
        <v>-8.0000000000000071E-3</v>
      </c>
      <c r="G22" s="42">
        <v>9.718934097934815E-3</v>
      </c>
      <c r="I22" s="63"/>
      <c r="J22" s="86"/>
    </row>
    <row r="23" spans="1:10" ht="15.5">
      <c r="A23" s="59">
        <v>1</v>
      </c>
      <c r="B23" s="59">
        <v>1</v>
      </c>
      <c r="C23" s="59">
        <v>3</v>
      </c>
      <c r="D23" s="59">
        <v>1</v>
      </c>
      <c r="E23" s="59">
        <v>1</v>
      </c>
      <c r="F23" s="51" cm="1">
        <f t="array" ref="F23:G23">_xlfn.LET(_xlpm.Covariants,Coefficients,
_xlpm.v,_xlfn.VSTACK(1,IF(A23=2,1,0),IF(A23=3,1,0),IF(B23=2,1,0),IF(B23=3,1,0),IF(C23=2,1,0),IF(C23=3,1,0),IF(D23=2,1,0),IF(D23=3,1,0),IF(E23=2,1,0),IF(E23=3,1,0)),
_xlpm.Covariates,_xlfn.VSTACK(_xlpm.v,IF(INDEX(_xlpm.v,3)+INDEX(_xlpm.v,5)+INDEX(_xlpm.v,7)+INDEX(_xlpm.v,9)+INDEX(_xlpm.v,11)=0,0,1)),
_xlpm.EQ5Dvalue,1-SUMPRODUCT(Coefficients,_xlpm.Covariates),
_xlpm.SE,SQRT(MMULT(MMULT(TRANSPOSE(_xlpm.Covariates),Covariance_matrix),_xlpm.Covariates)),
_xlfn.HSTACK(_xlpm.EQ5Dvalue,_xlpm.SE))</f>
        <v>0.55600000000000005</v>
      </c>
      <c r="G23" s="42">
        <v>9.331483590512283E-3</v>
      </c>
      <c r="I23" s="63"/>
      <c r="J23" s="86"/>
    </row>
    <row r="24" spans="1:10" ht="15.5">
      <c r="A24" s="59">
        <v>1</v>
      </c>
      <c r="B24" s="59">
        <v>1</v>
      </c>
      <c r="C24" s="59">
        <v>3</v>
      </c>
      <c r="D24" s="59">
        <v>1</v>
      </c>
      <c r="E24" s="59">
        <v>2</v>
      </c>
      <c r="F24" s="51" cm="1">
        <f t="array" ref="F24:G24">_xlfn.LET(_xlpm.Covariants,Coefficients,
_xlpm.v,_xlfn.VSTACK(1,IF(A24=2,1,0),IF(A24=3,1,0),IF(B24=2,1,0),IF(B24=3,1,0),IF(C24=2,1,0),IF(C24=3,1,0),IF(D24=2,1,0),IF(D24=3,1,0),IF(E24=2,1,0),IF(E24=3,1,0)),
_xlpm.Covariates,_xlfn.VSTACK(_xlpm.v,IF(INDEX(_xlpm.v,3)+INDEX(_xlpm.v,5)+INDEX(_xlpm.v,7)+INDEX(_xlpm.v,9)+INDEX(_xlpm.v,11)=0,0,1)),
_xlpm.EQ5Dvalue,1-SUMPRODUCT(Coefficients,_xlpm.Covariates),
_xlpm.SE,SQRT(MMULT(MMULT(TRANSPOSE(_xlpm.Covariates),Covariance_matrix),_xlpm.Covariates)),
_xlfn.HSTACK(_xlpm.EQ5Dvalue,_xlpm.SE))</f>
        <v>0.48499999999999999</v>
      </c>
      <c r="G24" s="42">
        <v>9.7407327239792396E-3</v>
      </c>
      <c r="I24" s="63"/>
      <c r="J24" s="86"/>
    </row>
    <row r="25" spans="1:10" ht="15.5">
      <c r="A25" s="59">
        <v>1</v>
      </c>
      <c r="B25" s="59">
        <v>1</v>
      </c>
      <c r="C25" s="59">
        <v>3</v>
      </c>
      <c r="D25" s="59">
        <v>1</v>
      </c>
      <c r="E25" s="59">
        <v>3</v>
      </c>
      <c r="F25" s="51" cm="1">
        <f t="array" ref="F25:G25">_xlfn.LET(_xlpm.Covariants,Coefficients,
_xlpm.v,_xlfn.VSTACK(1,IF(A25=2,1,0),IF(A25=3,1,0),IF(B25=2,1,0),IF(B25=3,1,0),IF(C25=2,1,0),IF(C25=3,1,0),IF(D25=2,1,0),IF(D25=3,1,0),IF(E25=2,1,0),IF(E25=3,1,0)),
_xlpm.Covariates,_xlfn.VSTACK(_xlpm.v,IF(INDEX(_xlpm.v,3)+INDEX(_xlpm.v,5)+INDEX(_xlpm.v,7)+INDEX(_xlpm.v,9)+INDEX(_xlpm.v,11)=0,0,1)),
_xlpm.EQ5Dvalue,1-SUMPRODUCT(Coefficients,_xlpm.Covariates),
_xlpm.SE,SQRT(MMULT(MMULT(TRANSPOSE(_xlpm.Covariates),Covariance_matrix),_xlpm.Covariates)),
_xlfn.HSTACK(_xlpm.EQ5Dvalue,_xlpm.SE))</f>
        <v>0.32000000000000006</v>
      </c>
      <c r="G25" s="42">
        <v>9.2989005801761317E-3</v>
      </c>
      <c r="I25" s="63"/>
      <c r="J25" s="86"/>
    </row>
    <row r="26" spans="1:10" ht="15.5">
      <c r="A26" s="59">
        <v>1</v>
      </c>
      <c r="B26" s="59">
        <v>1</v>
      </c>
      <c r="C26" s="59">
        <v>3</v>
      </c>
      <c r="D26" s="59">
        <v>2</v>
      </c>
      <c r="E26" s="59">
        <v>1</v>
      </c>
      <c r="F26" s="51" cm="1">
        <f t="array" ref="F26:G26">_xlfn.LET(_xlpm.Covariants,Coefficients,
_xlpm.v,_xlfn.VSTACK(1,IF(A26=2,1,0),IF(A26=3,1,0),IF(B26=2,1,0),IF(B26=3,1,0),IF(C26=2,1,0),IF(C26=3,1,0),IF(D26=2,1,0),IF(D26=3,1,0),IF(E26=2,1,0),IF(E26=3,1,0)),
_xlpm.Covariates,_xlfn.VSTACK(_xlpm.v,IF(INDEX(_xlpm.v,3)+INDEX(_xlpm.v,5)+INDEX(_xlpm.v,7)+INDEX(_xlpm.v,9)+INDEX(_xlpm.v,11)=0,0,1)),
_xlpm.EQ5Dvalue,1-SUMPRODUCT(Coefficients,_xlpm.Covariates),
_xlpm.SE,SQRT(MMULT(MMULT(TRANSPOSE(_xlpm.Covariates),Covariance_matrix),_xlpm.Covariates)),
_xlfn.HSTACK(_xlpm.EQ5Dvalue,_xlpm.SE))</f>
        <v>0.43300000000000005</v>
      </c>
      <c r="G26" s="42">
        <v>1.0145099802367644E-2</v>
      </c>
      <c r="I26" s="63"/>
      <c r="J26" s="86"/>
    </row>
    <row r="27" spans="1:10" ht="15.5">
      <c r="A27" s="59">
        <v>1</v>
      </c>
      <c r="B27" s="59">
        <v>1</v>
      </c>
      <c r="C27" s="59">
        <v>3</v>
      </c>
      <c r="D27" s="59">
        <v>2</v>
      </c>
      <c r="E27" s="59">
        <v>2</v>
      </c>
      <c r="F27" s="51" cm="1">
        <f t="array" ref="F27:G27">_xlfn.LET(_xlpm.Covariants,Coefficients,
_xlpm.v,_xlfn.VSTACK(1,IF(A27=2,1,0),IF(A27=3,1,0),IF(B27=2,1,0),IF(B27=3,1,0),IF(C27=2,1,0),IF(C27=3,1,0),IF(D27=2,1,0),IF(D27=3,1,0),IF(E27=2,1,0),IF(E27=3,1,0)),
_xlpm.Covariates,_xlfn.VSTACK(_xlpm.v,IF(INDEX(_xlpm.v,3)+INDEX(_xlpm.v,5)+INDEX(_xlpm.v,7)+INDEX(_xlpm.v,9)+INDEX(_xlpm.v,11)=0,0,1)),
_xlpm.EQ5Dvalue,1-SUMPRODUCT(Coefficients,_xlpm.Covariates),
_xlpm.SE,SQRT(MMULT(MMULT(TRANSPOSE(_xlpm.Covariates),Covariance_matrix),_xlpm.Covariates)),
_xlfn.HSTACK(_xlpm.EQ5Dvalue,_xlpm.SE))</f>
        <v>0.36199999999999999</v>
      </c>
      <c r="G27" s="42">
        <v>1.0456311854568991E-2</v>
      </c>
      <c r="I27" s="63"/>
      <c r="J27" s="86"/>
    </row>
    <row r="28" spans="1:10" ht="15.5">
      <c r="A28" s="59">
        <v>1</v>
      </c>
      <c r="B28" s="59">
        <v>1</v>
      </c>
      <c r="C28" s="59">
        <v>3</v>
      </c>
      <c r="D28" s="59">
        <v>2</v>
      </c>
      <c r="E28" s="59">
        <v>3</v>
      </c>
      <c r="F28" s="51" cm="1">
        <f t="array" ref="F28:G28">_xlfn.LET(_xlpm.Covariants,Coefficients,
_xlpm.v,_xlfn.VSTACK(1,IF(A28=2,1,0),IF(A28=3,1,0),IF(B28=2,1,0),IF(B28=3,1,0),IF(C28=2,1,0),IF(C28=3,1,0),IF(D28=2,1,0),IF(D28=3,1,0),IF(E28=2,1,0),IF(E28=3,1,0)),
_xlpm.Covariates,_xlfn.VSTACK(_xlpm.v,IF(INDEX(_xlpm.v,3)+INDEX(_xlpm.v,5)+INDEX(_xlpm.v,7)+INDEX(_xlpm.v,9)+INDEX(_xlpm.v,11)=0,0,1)),
_xlpm.EQ5Dvalue,1-SUMPRODUCT(Coefficients,_xlpm.Covariates),
_xlpm.SE,SQRT(MMULT(MMULT(TRANSPOSE(_xlpm.Covariates),Covariance_matrix),_xlpm.Covariates)),
_xlfn.HSTACK(_xlpm.EQ5Dvalue,_xlpm.SE))</f>
        <v>0.19699999999999995</v>
      </c>
      <c r="G28" s="42">
        <v>9.5943577169084124E-3</v>
      </c>
      <c r="I28" s="63"/>
      <c r="J28" s="86"/>
    </row>
    <row r="29" spans="1:10" ht="15.5">
      <c r="A29" s="59">
        <v>1</v>
      </c>
      <c r="B29" s="59">
        <v>1</v>
      </c>
      <c r="C29" s="59">
        <v>3</v>
      </c>
      <c r="D29" s="59">
        <v>3</v>
      </c>
      <c r="E29" s="59">
        <v>1</v>
      </c>
      <c r="F29" s="51" cm="1">
        <f t="array" ref="F29:G29">_xlfn.LET(_xlpm.Covariants,Coefficients,
_xlpm.v,_xlfn.VSTACK(1,IF(A29=2,1,0),IF(A29=3,1,0),IF(B29=2,1,0),IF(B29=3,1,0),IF(C29=2,1,0),IF(C29=3,1,0),IF(D29=2,1,0),IF(D29=3,1,0),IF(E29=2,1,0),IF(E29=3,1,0)),
_xlpm.Covariates,_xlfn.VSTACK(_xlpm.v,IF(INDEX(_xlpm.v,3)+INDEX(_xlpm.v,5)+INDEX(_xlpm.v,7)+INDEX(_xlpm.v,9)+INDEX(_xlpm.v,11)=0,0,1)),
_xlpm.EQ5Dvalue,1-SUMPRODUCT(Coefficients,_xlpm.Covariates),
_xlpm.SE,SQRT(MMULT(MMULT(TRANSPOSE(_xlpm.Covariates),Covariance_matrix),_xlpm.Covariates)),
_xlfn.HSTACK(_xlpm.EQ5Dvalue,_xlpm.SE))</f>
        <v>0.17000000000000004</v>
      </c>
      <c r="G29" s="42">
        <v>1.0040884821568268E-2</v>
      </c>
      <c r="I29" s="63"/>
      <c r="J29" s="86"/>
    </row>
    <row r="30" spans="1:10" ht="15.5">
      <c r="A30" s="59">
        <v>1</v>
      </c>
      <c r="B30" s="59">
        <v>1</v>
      </c>
      <c r="C30" s="59">
        <v>3</v>
      </c>
      <c r="D30" s="59">
        <v>3</v>
      </c>
      <c r="E30" s="59">
        <v>2</v>
      </c>
      <c r="F30" s="51" cm="1">
        <f t="array" ref="F30:G30">_xlfn.LET(_xlpm.Covariants,Coefficients,
_xlpm.v,_xlfn.VSTACK(1,IF(A30=2,1,0),IF(A30=3,1,0),IF(B30=2,1,0),IF(B30=3,1,0),IF(C30=2,1,0),IF(C30=3,1,0),IF(D30=2,1,0),IF(D30=3,1,0),IF(E30=2,1,0),IF(E30=3,1,0)),
_xlpm.Covariates,_xlfn.VSTACK(_xlpm.v,IF(INDEX(_xlpm.v,3)+INDEX(_xlpm.v,5)+INDEX(_xlpm.v,7)+INDEX(_xlpm.v,9)+INDEX(_xlpm.v,11)=0,0,1)),
_xlpm.EQ5Dvalue,1-SUMPRODUCT(Coefficients,_xlpm.Covariates),
_xlpm.SE,SQRT(MMULT(MMULT(TRANSPOSE(_xlpm.Covariates),Covariance_matrix),_xlpm.Covariates)),
_xlfn.HSTACK(_xlpm.EQ5Dvalue,_xlpm.SE))</f>
        <v>9.9000000000000088E-2</v>
      </c>
      <c r="G30" s="42">
        <v>1.0283386309966188E-2</v>
      </c>
      <c r="I30" s="63"/>
      <c r="J30" s="86"/>
    </row>
    <row r="31" spans="1:10" ht="15.5">
      <c r="A31" s="59">
        <v>1</v>
      </c>
      <c r="B31" s="59">
        <v>1</v>
      </c>
      <c r="C31" s="59">
        <v>3</v>
      </c>
      <c r="D31" s="59">
        <v>3</v>
      </c>
      <c r="E31" s="59">
        <v>3</v>
      </c>
      <c r="F31" s="51" cm="1">
        <f t="array" ref="F31:G31">_xlfn.LET(_xlpm.Covariants,Coefficients,
_xlpm.v,_xlfn.VSTACK(1,IF(A31=2,1,0),IF(A31=3,1,0),IF(B31=2,1,0),IF(B31=3,1,0),IF(C31=2,1,0),IF(C31=3,1,0),IF(D31=2,1,0),IF(D31=3,1,0),IF(E31=2,1,0),IF(E31=3,1,0)),
_xlpm.Covariates,_xlfn.VSTACK(_xlpm.v,IF(INDEX(_xlpm.v,3)+INDEX(_xlpm.v,5)+INDEX(_xlpm.v,7)+INDEX(_xlpm.v,9)+INDEX(_xlpm.v,11)=0,0,1)),
_xlpm.EQ5Dvalue,1-SUMPRODUCT(Coefficients,_xlpm.Covariates),
_xlpm.SE,SQRT(MMULT(MMULT(TRANSPOSE(_xlpm.Covariates),Covariance_matrix),_xlpm.Covariates)),
_xlfn.HSTACK(_xlpm.EQ5Dvalue,_xlpm.SE))</f>
        <v>-6.5999999999999837E-2</v>
      </c>
      <c r="G31" s="42">
        <v>9.8466273413793815E-3</v>
      </c>
      <c r="I31" s="63"/>
      <c r="J31" s="86"/>
    </row>
    <row r="32" spans="1:10" ht="15.5">
      <c r="A32" s="59">
        <v>1</v>
      </c>
      <c r="B32" s="59">
        <v>2</v>
      </c>
      <c r="C32" s="59">
        <v>1</v>
      </c>
      <c r="D32" s="59">
        <v>1</v>
      </c>
      <c r="E32" s="59">
        <v>1</v>
      </c>
      <c r="F32" s="51" cm="1">
        <f t="array" ref="F32:G32">_xlfn.LET(_xlpm.Covariants,Coefficients,
_xlpm.v,_xlfn.VSTACK(1,IF(A32=2,1,0),IF(A32=3,1,0),IF(B32=2,1,0),IF(B32=3,1,0),IF(C32=2,1,0),IF(C32=3,1,0),IF(D32=2,1,0),IF(D32=3,1,0),IF(E32=2,1,0),IF(E32=3,1,0)),
_xlpm.Covariates,_xlfn.VSTACK(_xlpm.v,IF(INDEX(_xlpm.v,3)+INDEX(_xlpm.v,5)+INDEX(_xlpm.v,7)+INDEX(_xlpm.v,9)+INDEX(_xlpm.v,11)=0,0,1)),
_xlpm.EQ5Dvalue,1-SUMPRODUCT(Coefficients,_xlpm.Covariates),
_xlpm.SE,SQRT(MMULT(MMULT(TRANSPOSE(_xlpm.Covariates),Covariance_matrix),_xlpm.Covariates)),
_xlfn.HSTACK(_xlpm.EQ5Dvalue,_xlpm.SE))</f>
        <v>0.81499999999999995</v>
      </c>
      <c r="G32" s="42">
        <v>8.3103345299692967E-3</v>
      </c>
      <c r="I32" s="63"/>
      <c r="J32" s="86"/>
    </row>
    <row r="33" spans="1:10" ht="15.5">
      <c r="A33" s="59">
        <v>1</v>
      </c>
      <c r="B33" s="59">
        <v>2</v>
      </c>
      <c r="C33" s="59">
        <v>1</v>
      </c>
      <c r="D33" s="59">
        <v>1</v>
      </c>
      <c r="E33" s="59">
        <v>2</v>
      </c>
      <c r="F33" s="51" cm="1">
        <f t="array" ref="F33:G33">_xlfn.LET(_xlpm.Covariants,Coefficients,
_xlpm.v,_xlfn.VSTACK(1,IF(A33=2,1,0),IF(A33=3,1,0),IF(B33=2,1,0),IF(B33=3,1,0),IF(C33=2,1,0),IF(C33=3,1,0),IF(D33=2,1,0),IF(D33=3,1,0),IF(E33=2,1,0),IF(E33=3,1,0)),
_xlpm.Covariates,_xlfn.VSTACK(_xlpm.v,IF(INDEX(_xlpm.v,3)+INDEX(_xlpm.v,5)+INDEX(_xlpm.v,7)+INDEX(_xlpm.v,9)+INDEX(_xlpm.v,11)=0,0,1)),
_xlpm.EQ5Dvalue,1-SUMPRODUCT(Coefficients,_xlpm.Covariates),
_xlpm.SE,SQRT(MMULT(MMULT(TRANSPOSE(_xlpm.Covariates),Covariance_matrix),_xlpm.Covariates)),
_xlfn.HSTACK(_xlpm.EQ5Dvalue,_xlpm.SE))</f>
        <v>0.74399999999999999</v>
      </c>
      <c r="G33" s="42">
        <v>9.2573028469419751E-3</v>
      </c>
      <c r="I33" s="63"/>
      <c r="J33" s="86"/>
    </row>
    <row r="34" spans="1:10" ht="15.5">
      <c r="A34" s="59">
        <v>1</v>
      </c>
      <c r="B34" s="59">
        <v>2</v>
      </c>
      <c r="C34" s="59">
        <v>1</v>
      </c>
      <c r="D34" s="59">
        <v>1</v>
      </c>
      <c r="E34" s="59">
        <v>3</v>
      </c>
      <c r="F34" s="51" cm="1">
        <f t="array" ref="F34:G34">_xlfn.LET(_xlpm.Covariants,Coefficients,
_xlpm.v,_xlfn.VSTACK(1,IF(A34=2,1,0),IF(A34=3,1,0),IF(B34=2,1,0),IF(B34=3,1,0),IF(C34=2,1,0),IF(C34=3,1,0),IF(D34=2,1,0),IF(D34=3,1,0),IF(E34=2,1,0),IF(E34=3,1,0)),
_xlpm.Covariates,_xlfn.VSTACK(_xlpm.v,IF(INDEX(_xlpm.v,3)+INDEX(_xlpm.v,5)+INDEX(_xlpm.v,7)+INDEX(_xlpm.v,9)+INDEX(_xlpm.v,11)=0,0,1)),
_xlpm.EQ5Dvalue,1-SUMPRODUCT(Coefficients,_xlpm.Covariates),
_xlpm.SE,SQRT(MMULT(MMULT(TRANSPOSE(_xlpm.Covariates),Covariance_matrix),_xlpm.Covariates)),
_xlfn.HSTACK(_xlpm.EQ5Dvalue,_xlpm.SE))</f>
        <v>0.31000000000000005</v>
      </c>
      <c r="G34" s="42">
        <v>1.0278119866979563E-2</v>
      </c>
      <c r="I34" s="63"/>
      <c r="J34" s="86"/>
    </row>
    <row r="35" spans="1:10" ht="15.5">
      <c r="A35" s="59">
        <v>1</v>
      </c>
      <c r="B35" s="59">
        <v>2</v>
      </c>
      <c r="C35" s="59">
        <v>1</v>
      </c>
      <c r="D35" s="59">
        <v>2</v>
      </c>
      <c r="E35" s="59">
        <v>1</v>
      </c>
      <c r="F35" s="51" cm="1">
        <f t="array" ref="F35:G35">_xlfn.LET(_xlpm.Covariants,Coefficients,
_xlpm.v,_xlfn.VSTACK(1,IF(A35=2,1,0),IF(A35=3,1,0),IF(B35=2,1,0),IF(B35=3,1,0),IF(C35=2,1,0),IF(C35=3,1,0),IF(D35=2,1,0),IF(D35=3,1,0),IF(E35=2,1,0),IF(E35=3,1,0)),
_xlpm.Covariates,_xlfn.VSTACK(_xlpm.v,IF(INDEX(_xlpm.v,3)+INDEX(_xlpm.v,5)+INDEX(_xlpm.v,7)+INDEX(_xlpm.v,9)+INDEX(_xlpm.v,11)=0,0,1)),
_xlpm.EQ5Dvalue,1-SUMPRODUCT(Coefficients,_xlpm.Covariates),
_xlpm.SE,SQRT(MMULT(MMULT(TRANSPOSE(_xlpm.Covariates),Covariance_matrix),_xlpm.Covariates)),
_xlfn.HSTACK(_xlpm.EQ5Dvalue,_xlpm.SE))</f>
        <v>0.69199999999999995</v>
      </c>
      <c r="G35" s="42">
        <v>8.3492266707761616E-3</v>
      </c>
      <c r="I35" s="63"/>
      <c r="J35" s="86"/>
    </row>
    <row r="36" spans="1:10" ht="15.5">
      <c r="A36" s="59">
        <v>1</v>
      </c>
      <c r="B36" s="59">
        <v>2</v>
      </c>
      <c r="C36" s="59">
        <v>1</v>
      </c>
      <c r="D36" s="59">
        <v>2</v>
      </c>
      <c r="E36" s="59">
        <v>2</v>
      </c>
      <c r="F36" s="51" cm="1">
        <f t="array" ref="F36:G36">_xlfn.LET(_xlpm.Covariants,Coefficients,
_xlpm.v,_xlfn.VSTACK(1,IF(A36=2,1,0),IF(A36=3,1,0),IF(B36=2,1,0),IF(B36=3,1,0),IF(C36=2,1,0),IF(C36=3,1,0),IF(D36=2,1,0),IF(D36=3,1,0),IF(E36=2,1,0),IF(E36=3,1,0)),
_xlpm.Covariates,_xlfn.VSTACK(_xlpm.v,IF(INDEX(_xlpm.v,3)+INDEX(_xlpm.v,5)+INDEX(_xlpm.v,7)+INDEX(_xlpm.v,9)+INDEX(_xlpm.v,11)=0,0,1)),
_xlpm.EQ5Dvalue,1-SUMPRODUCT(Coefficients,_xlpm.Covariates),
_xlpm.SE,SQRT(MMULT(MMULT(TRANSPOSE(_xlpm.Covariates),Covariance_matrix),_xlpm.Covariates)),
_xlfn.HSTACK(_xlpm.EQ5Dvalue,_xlpm.SE))</f>
        <v>0.621</v>
      </c>
      <c r="G36" s="42">
        <v>9.216924736591919E-3</v>
      </c>
      <c r="I36" s="63"/>
      <c r="J36" s="86"/>
    </row>
    <row r="37" spans="1:10" ht="15.5">
      <c r="A37" s="59">
        <v>1</v>
      </c>
      <c r="B37" s="59">
        <v>2</v>
      </c>
      <c r="C37" s="59">
        <v>1</v>
      </c>
      <c r="D37" s="59">
        <v>2</v>
      </c>
      <c r="E37" s="59">
        <v>3</v>
      </c>
      <c r="F37" s="51" cm="1">
        <f t="array" ref="F37:G37">_xlfn.LET(_xlpm.Covariants,Coefficients,
_xlpm.v,_xlfn.VSTACK(1,IF(A37=2,1,0),IF(A37=3,1,0),IF(B37=2,1,0),IF(B37=3,1,0),IF(C37=2,1,0),IF(C37=3,1,0),IF(D37=2,1,0),IF(D37=3,1,0),IF(E37=2,1,0),IF(E37=3,1,0)),
_xlpm.Covariates,_xlfn.VSTACK(_xlpm.v,IF(INDEX(_xlpm.v,3)+INDEX(_xlpm.v,5)+INDEX(_xlpm.v,7)+INDEX(_xlpm.v,9)+INDEX(_xlpm.v,11)=0,0,1)),
_xlpm.EQ5Dvalue,1-SUMPRODUCT(Coefficients,_xlpm.Covariates),
_xlpm.SE,SQRT(MMULT(MMULT(TRANSPOSE(_xlpm.Covariates),Covariance_matrix),_xlpm.Covariates)),
_xlfn.HSTACK(_xlpm.EQ5Dvalue,_xlpm.SE))</f>
        <v>0.18699999999999994</v>
      </c>
      <c r="G37" s="42">
        <v>1.0351334889761803E-2</v>
      </c>
      <c r="I37" s="63"/>
      <c r="J37" s="86"/>
    </row>
    <row r="38" spans="1:10" ht="15.5">
      <c r="A38" s="59">
        <v>1</v>
      </c>
      <c r="B38" s="59">
        <v>2</v>
      </c>
      <c r="C38" s="59">
        <v>1</v>
      </c>
      <c r="D38" s="59">
        <v>3</v>
      </c>
      <c r="E38" s="59">
        <v>1</v>
      </c>
      <c r="F38" s="51" cm="1">
        <f t="array" ref="F38:G38">_xlfn.LET(_xlpm.Covariants,Coefficients,
_xlpm.v,_xlfn.VSTACK(1,IF(A38=2,1,0),IF(A38=3,1,0),IF(B38=2,1,0),IF(B38=3,1,0),IF(C38=2,1,0),IF(C38=3,1,0),IF(D38=2,1,0),IF(D38=3,1,0),IF(E38=2,1,0),IF(E38=3,1,0)),
_xlpm.Covariates,_xlfn.VSTACK(_xlpm.v,IF(INDEX(_xlpm.v,3)+INDEX(_xlpm.v,5)+INDEX(_xlpm.v,7)+INDEX(_xlpm.v,9)+INDEX(_xlpm.v,11)=0,0,1)),
_xlpm.EQ5Dvalue,1-SUMPRODUCT(Coefficients,_xlpm.Covariates),
_xlpm.SE,SQRT(MMULT(MMULT(TRANSPOSE(_xlpm.Covariates),Covariance_matrix),_xlpm.Covariates)),
_xlfn.HSTACK(_xlpm.EQ5Dvalue,_xlpm.SE))</f>
        <v>0.16000000000000003</v>
      </c>
      <c r="G38" s="42">
        <v>1.0159337252006156E-2</v>
      </c>
      <c r="I38" s="63"/>
      <c r="J38" s="86"/>
    </row>
    <row r="39" spans="1:10" ht="15.5">
      <c r="A39" s="59">
        <v>1</v>
      </c>
      <c r="B39" s="59">
        <v>2</v>
      </c>
      <c r="C39" s="59">
        <v>1</v>
      </c>
      <c r="D39" s="59">
        <v>3</v>
      </c>
      <c r="E39" s="59">
        <v>2</v>
      </c>
      <c r="F39" s="51" cm="1">
        <f t="array" ref="F39:G39">_xlfn.LET(_xlpm.Covariants,Coefficients,
_xlpm.v,_xlfn.VSTACK(1,IF(A39=2,1,0),IF(A39=3,1,0),IF(B39=2,1,0),IF(B39=3,1,0),IF(C39=2,1,0),IF(C39=3,1,0),IF(D39=2,1,0),IF(D39=3,1,0),IF(E39=2,1,0),IF(E39=3,1,0)),
_xlpm.Covariates,_xlfn.VSTACK(_xlpm.v,IF(INDEX(_xlpm.v,3)+INDEX(_xlpm.v,5)+INDEX(_xlpm.v,7)+INDEX(_xlpm.v,9)+INDEX(_xlpm.v,11)=0,0,1)),
_xlpm.EQ5Dvalue,1-SUMPRODUCT(Coefficients,_xlpm.Covariates),
_xlpm.SE,SQRT(MMULT(MMULT(TRANSPOSE(_xlpm.Covariates),Covariance_matrix),_xlpm.Covariates)),
_xlfn.HSTACK(_xlpm.EQ5Dvalue,_xlpm.SE))</f>
        <v>8.9000000000000079E-2</v>
      </c>
      <c r="G39" s="42">
        <v>1.0694135187101387E-2</v>
      </c>
      <c r="I39" s="63"/>
      <c r="J39" s="86"/>
    </row>
    <row r="40" spans="1:10" ht="15.5">
      <c r="A40" s="59">
        <v>1</v>
      </c>
      <c r="B40" s="59">
        <v>2</v>
      </c>
      <c r="C40" s="59">
        <v>1</v>
      </c>
      <c r="D40" s="59">
        <v>3</v>
      </c>
      <c r="E40" s="59">
        <v>3</v>
      </c>
      <c r="F40" s="51" cm="1">
        <f t="array" ref="F40:G40">_xlfn.LET(_xlpm.Covariants,Coefficients,
_xlpm.v,_xlfn.VSTACK(1,IF(A40=2,1,0),IF(A40=3,1,0),IF(B40=2,1,0),IF(B40=3,1,0),IF(C40=2,1,0),IF(C40=3,1,0),IF(D40=2,1,0),IF(D40=3,1,0),IF(E40=2,1,0),IF(E40=3,1,0)),
_xlpm.Covariates,_xlfn.VSTACK(_xlpm.v,IF(INDEX(_xlpm.v,3)+INDEX(_xlpm.v,5)+INDEX(_xlpm.v,7)+INDEX(_xlpm.v,9)+INDEX(_xlpm.v,11)=0,0,1)),
_xlpm.EQ5Dvalue,1-SUMPRODUCT(Coefficients,_xlpm.Covariates),
_xlpm.SE,SQRT(MMULT(MMULT(TRANSPOSE(_xlpm.Covariates),Covariance_matrix),_xlpm.Covariates)),
_xlfn.HSTACK(_xlpm.EQ5Dvalue,_xlpm.SE))</f>
        <v>-7.6000000000000068E-2</v>
      </c>
      <c r="G40" s="42">
        <v>9.9494369388423171E-3</v>
      </c>
      <c r="I40" s="63"/>
      <c r="J40" s="86"/>
    </row>
    <row r="41" spans="1:10" ht="15.5">
      <c r="A41" s="59">
        <v>1</v>
      </c>
      <c r="B41" s="59">
        <v>2</v>
      </c>
      <c r="C41" s="59">
        <v>2</v>
      </c>
      <c r="D41" s="59">
        <v>1</v>
      </c>
      <c r="E41" s="59">
        <v>1</v>
      </c>
      <c r="F41" s="51" cm="1">
        <f t="array" ref="F41:G41">_xlfn.LET(_xlpm.Covariants,Coefficients,
_xlpm.v,_xlfn.VSTACK(1,IF(A41=2,1,0),IF(A41=3,1,0),IF(B41=2,1,0),IF(B41=3,1,0),IF(C41=2,1,0),IF(C41=3,1,0),IF(D41=2,1,0),IF(D41=3,1,0),IF(E41=2,1,0),IF(E41=3,1,0)),
_xlpm.Covariates,_xlfn.VSTACK(_xlpm.v,IF(INDEX(_xlpm.v,3)+INDEX(_xlpm.v,5)+INDEX(_xlpm.v,7)+INDEX(_xlpm.v,9)+INDEX(_xlpm.v,11)=0,0,1)),
_xlpm.EQ5Dvalue,1-SUMPRODUCT(Coefficients,_xlpm.Covariates),
_xlpm.SE,SQRT(MMULT(MMULT(TRANSPOSE(_xlpm.Covariates),Covariance_matrix),_xlpm.Covariates)),
_xlfn.HSTACK(_xlpm.EQ5Dvalue,_xlpm.SE))</f>
        <v>0.77900000000000003</v>
      </c>
      <c r="G41" s="42">
        <v>9.0929682722420187E-3</v>
      </c>
      <c r="I41" s="63"/>
      <c r="J41" s="86"/>
    </row>
    <row r="42" spans="1:10" ht="15.5">
      <c r="A42" s="59">
        <v>1</v>
      </c>
      <c r="B42" s="59">
        <v>2</v>
      </c>
      <c r="C42" s="59">
        <v>2</v>
      </c>
      <c r="D42" s="59">
        <v>1</v>
      </c>
      <c r="E42" s="59">
        <v>2</v>
      </c>
      <c r="F42" s="51" cm="1">
        <f t="array" ref="F42:G42">_xlfn.LET(_xlpm.Covariants,Coefficients,
_xlpm.v,_xlfn.VSTACK(1,IF(A42=2,1,0),IF(A42=3,1,0),IF(B42=2,1,0),IF(B42=3,1,0),IF(C42=2,1,0),IF(C42=3,1,0),IF(D42=2,1,0),IF(D42=3,1,0),IF(E42=2,1,0),IF(E42=3,1,0)),
_xlpm.Covariates,_xlfn.VSTACK(_xlpm.v,IF(INDEX(_xlpm.v,3)+INDEX(_xlpm.v,5)+INDEX(_xlpm.v,7)+INDEX(_xlpm.v,9)+INDEX(_xlpm.v,11)=0,0,1)),
_xlpm.EQ5Dvalue,1-SUMPRODUCT(Coefficients,_xlpm.Covariates),
_xlpm.SE,SQRT(MMULT(MMULT(TRANSPOSE(_xlpm.Covariates),Covariance_matrix),_xlpm.Covariates)),
_xlfn.HSTACK(_xlpm.EQ5Dvalue,_xlpm.SE))</f>
        <v>0.70799999999999996</v>
      </c>
      <c r="G42" s="42">
        <v>9.1686221429394723E-3</v>
      </c>
      <c r="I42" s="63"/>
      <c r="J42" s="86"/>
    </row>
    <row r="43" spans="1:10" ht="15.5">
      <c r="A43" s="59">
        <v>1</v>
      </c>
      <c r="B43" s="59">
        <v>2</v>
      </c>
      <c r="C43" s="59">
        <v>2</v>
      </c>
      <c r="D43" s="59">
        <v>1</v>
      </c>
      <c r="E43" s="59">
        <v>3</v>
      </c>
      <c r="F43" s="51" cm="1">
        <f t="array" ref="F43:G43">_xlfn.LET(_xlpm.Covariants,Coefficients,
_xlpm.v,_xlfn.VSTACK(1,IF(A43=2,1,0),IF(A43=3,1,0),IF(B43=2,1,0),IF(B43=3,1,0),IF(C43=2,1,0),IF(C43=3,1,0),IF(D43=2,1,0),IF(D43=3,1,0),IF(E43=2,1,0),IF(E43=3,1,0)),
_xlpm.Covariates,_xlfn.VSTACK(_xlpm.v,IF(INDEX(_xlpm.v,3)+INDEX(_xlpm.v,5)+INDEX(_xlpm.v,7)+INDEX(_xlpm.v,9)+INDEX(_xlpm.v,11)=0,0,1)),
_xlpm.EQ5Dvalue,1-SUMPRODUCT(Coefficients,_xlpm.Covariates),
_xlpm.SE,SQRT(MMULT(MMULT(TRANSPOSE(_xlpm.Covariates),Covariance_matrix),_xlpm.Covariates)),
_xlfn.HSTACK(_xlpm.EQ5Dvalue,_xlpm.SE))</f>
        <v>0.27400000000000002</v>
      </c>
      <c r="G43" s="42">
        <v>9.6517144590999998E-3</v>
      </c>
      <c r="I43" s="63"/>
      <c r="J43" s="86"/>
    </row>
    <row r="44" spans="1:10" ht="15.5">
      <c r="A44" s="59">
        <v>1</v>
      </c>
      <c r="B44" s="59">
        <v>2</v>
      </c>
      <c r="C44" s="59">
        <v>2</v>
      </c>
      <c r="D44" s="59">
        <v>2</v>
      </c>
      <c r="E44" s="59">
        <v>1</v>
      </c>
      <c r="F44" s="51" cm="1">
        <f t="array" ref="F44:G44">_xlfn.LET(_xlpm.Covariants,Coefficients,
_xlpm.v,_xlfn.VSTACK(1,IF(A44=2,1,0),IF(A44=3,1,0),IF(B44=2,1,0),IF(B44=3,1,0),IF(C44=2,1,0),IF(C44=3,1,0),IF(D44=2,1,0),IF(D44=3,1,0),IF(E44=2,1,0),IF(E44=3,1,0)),
_xlpm.Covariates,_xlfn.VSTACK(_xlpm.v,IF(INDEX(_xlpm.v,3)+INDEX(_xlpm.v,5)+INDEX(_xlpm.v,7)+INDEX(_xlpm.v,9)+INDEX(_xlpm.v,11)=0,0,1)),
_xlpm.EQ5Dvalue,1-SUMPRODUCT(Coefficients,_xlpm.Covariates),
_xlpm.SE,SQRT(MMULT(MMULT(TRANSPOSE(_xlpm.Covariates),Covariance_matrix),_xlpm.Covariates)),
_xlfn.HSTACK(_xlpm.EQ5Dvalue,_xlpm.SE))</f>
        <v>0.65600000000000003</v>
      </c>
      <c r="G44" s="42">
        <v>9.0244649924524616E-3</v>
      </c>
      <c r="I44" s="63"/>
      <c r="J44" s="86"/>
    </row>
    <row r="45" spans="1:10" ht="15.5">
      <c r="A45" s="59">
        <v>1</v>
      </c>
      <c r="B45" s="59">
        <v>2</v>
      </c>
      <c r="C45" s="59">
        <v>2</v>
      </c>
      <c r="D45" s="59">
        <v>2</v>
      </c>
      <c r="E45" s="59">
        <v>2</v>
      </c>
      <c r="F45" s="51" cm="1">
        <f t="array" ref="F45:G45">_xlfn.LET(_xlpm.Covariants,Coefficients,
_xlpm.v,_xlfn.VSTACK(1,IF(A45=2,1,0),IF(A45=3,1,0),IF(B45=2,1,0),IF(B45=3,1,0),IF(C45=2,1,0),IF(C45=3,1,0),IF(D45=2,1,0),IF(D45=3,1,0),IF(E45=2,1,0),IF(E45=3,1,0)),
_xlpm.Covariates,_xlfn.VSTACK(_xlpm.v,IF(INDEX(_xlpm.v,3)+INDEX(_xlpm.v,5)+INDEX(_xlpm.v,7)+INDEX(_xlpm.v,9)+INDEX(_xlpm.v,11)=0,0,1)),
_xlpm.EQ5Dvalue,1-SUMPRODUCT(Coefficients,_xlpm.Covariates),
_xlpm.SE,SQRT(MMULT(MMULT(TRANSPOSE(_xlpm.Covariates),Covariance_matrix),_xlpm.Covariates)),
_xlfn.HSTACK(_xlpm.EQ5Dvalue,_xlpm.SE))</f>
        <v>0.58499999999999996</v>
      </c>
      <c r="G45" s="42">
        <v>9.0237823555314092E-3</v>
      </c>
      <c r="I45" s="63"/>
      <c r="J45" s="86"/>
    </row>
    <row r="46" spans="1:10" ht="15.5">
      <c r="A46" s="59">
        <v>1</v>
      </c>
      <c r="B46" s="59">
        <v>2</v>
      </c>
      <c r="C46" s="59">
        <v>2</v>
      </c>
      <c r="D46" s="59">
        <v>2</v>
      </c>
      <c r="E46" s="59">
        <v>3</v>
      </c>
      <c r="F46" s="51" cm="1">
        <f t="array" ref="F46:G46">_xlfn.LET(_xlpm.Covariants,Coefficients,
_xlpm.v,_xlfn.VSTACK(1,IF(A46=2,1,0),IF(A46=3,1,0),IF(B46=2,1,0),IF(B46=3,1,0),IF(C46=2,1,0),IF(C46=3,1,0),IF(D46=2,1,0),IF(D46=3,1,0),IF(E46=2,1,0),IF(E46=3,1,0)),
_xlpm.Covariates,_xlfn.VSTACK(_xlpm.v,IF(INDEX(_xlpm.v,3)+INDEX(_xlpm.v,5)+INDEX(_xlpm.v,7)+INDEX(_xlpm.v,9)+INDEX(_xlpm.v,11)=0,0,1)),
_xlpm.EQ5Dvalue,1-SUMPRODUCT(Coefficients,_xlpm.Covariates),
_xlpm.SE,SQRT(MMULT(MMULT(TRANSPOSE(_xlpm.Covariates),Covariance_matrix),_xlpm.Covariates)),
_xlfn.HSTACK(_xlpm.EQ5Dvalue,_xlpm.SE))</f>
        <v>0.15100000000000002</v>
      </c>
      <c r="G46" s="42">
        <v>9.6320791317347464E-3</v>
      </c>
      <c r="I46" s="63"/>
      <c r="J46" s="86"/>
    </row>
    <row r="47" spans="1:10" ht="15.5">
      <c r="A47" s="59">
        <v>1</v>
      </c>
      <c r="B47" s="59">
        <v>2</v>
      </c>
      <c r="C47" s="59">
        <v>2</v>
      </c>
      <c r="D47" s="59">
        <v>3</v>
      </c>
      <c r="E47" s="59">
        <v>1</v>
      </c>
      <c r="F47" s="51" cm="1">
        <f t="array" ref="F47:G47">_xlfn.LET(_xlpm.Covariants,Coefficients,
_xlpm.v,_xlfn.VSTACK(1,IF(A47=2,1,0),IF(A47=3,1,0),IF(B47=2,1,0),IF(B47=3,1,0),IF(C47=2,1,0),IF(C47=3,1,0),IF(D47=2,1,0),IF(D47=3,1,0),IF(E47=2,1,0),IF(E47=3,1,0)),
_xlpm.Covariates,_xlfn.VSTACK(_xlpm.v,IF(INDEX(_xlpm.v,3)+INDEX(_xlpm.v,5)+INDEX(_xlpm.v,7)+INDEX(_xlpm.v,9)+INDEX(_xlpm.v,11)=0,0,1)),
_xlpm.EQ5Dvalue,1-SUMPRODUCT(Coefficients,_xlpm.Covariates),
_xlpm.SE,SQRT(MMULT(MMULT(TRANSPOSE(_xlpm.Covariates),Covariance_matrix),_xlpm.Covariates)),
_xlfn.HSTACK(_xlpm.EQ5Dvalue,_xlpm.SE))</f>
        <v>0.124</v>
      </c>
      <c r="G47" s="42">
        <v>9.6781154880482799E-3</v>
      </c>
      <c r="I47" s="63"/>
      <c r="J47" s="86"/>
    </row>
    <row r="48" spans="1:10" ht="15.5">
      <c r="A48" s="59">
        <v>1</v>
      </c>
      <c r="B48" s="59">
        <v>2</v>
      </c>
      <c r="C48" s="59">
        <v>2</v>
      </c>
      <c r="D48" s="59">
        <v>3</v>
      </c>
      <c r="E48" s="59">
        <v>2</v>
      </c>
      <c r="F48" s="51" cm="1">
        <f t="array" ref="F48:G48">_xlfn.LET(_xlpm.Covariants,Coefficients,
_xlpm.v,_xlfn.VSTACK(1,IF(A48=2,1,0),IF(A48=3,1,0),IF(B48=2,1,0),IF(B48=3,1,0),IF(C48=2,1,0),IF(C48=3,1,0),IF(D48=2,1,0),IF(D48=3,1,0),IF(E48=2,1,0),IF(E48=3,1,0)),
_xlpm.Covariates,_xlfn.VSTACK(_xlpm.v,IF(INDEX(_xlpm.v,3)+INDEX(_xlpm.v,5)+INDEX(_xlpm.v,7)+INDEX(_xlpm.v,9)+INDEX(_xlpm.v,11)=0,0,1)),
_xlpm.EQ5Dvalue,1-SUMPRODUCT(Coefficients,_xlpm.Covariates),
_xlpm.SE,SQRT(MMULT(MMULT(TRANSPOSE(_xlpm.Covariates),Covariance_matrix),_xlpm.Covariates)),
_xlfn.HSTACK(_xlpm.EQ5Dvalue,_xlpm.SE))</f>
        <v>5.3000000000000047E-2</v>
      </c>
      <c r="G48" s="42">
        <v>9.4638193875411641E-3</v>
      </c>
      <c r="I48" s="63"/>
      <c r="J48" s="86"/>
    </row>
    <row r="49" spans="1:10" ht="15.5">
      <c r="A49" s="59">
        <v>1</v>
      </c>
      <c r="B49" s="59">
        <v>2</v>
      </c>
      <c r="C49" s="59">
        <v>2</v>
      </c>
      <c r="D49" s="59">
        <v>3</v>
      </c>
      <c r="E49" s="59">
        <v>3</v>
      </c>
      <c r="F49" s="51" cm="1">
        <f t="array" ref="F49:G49">_xlfn.LET(_xlpm.Covariants,Coefficients,
_xlpm.v,_xlfn.VSTACK(1,IF(A49=2,1,0),IF(A49=3,1,0),IF(B49=2,1,0),IF(B49=3,1,0),IF(C49=2,1,0),IF(C49=3,1,0),IF(D49=2,1,0),IF(D49=3,1,0),IF(E49=2,1,0),IF(E49=3,1,0)),
_xlpm.Covariates,_xlfn.VSTACK(_xlpm.v,IF(INDEX(_xlpm.v,3)+INDEX(_xlpm.v,5)+INDEX(_xlpm.v,7)+INDEX(_xlpm.v,9)+INDEX(_xlpm.v,11)=0,0,1)),
_xlpm.EQ5Dvalue,1-SUMPRODUCT(Coefficients,_xlpm.Covariates),
_xlpm.SE,SQRT(MMULT(MMULT(TRANSPOSE(_xlpm.Covariates),Covariance_matrix),_xlpm.Covariates)),
_xlfn.HSTACK(_xlpm.EQ5Dvalue,_xlpm.SE))</f>
        <v>-0.1120000000000001</v>
      </c>
      <c r="G49" s="42">
        <v>9.7566251029749008E-3</v>
      </c>
      <c r="I49" s="63"/>
      <c r="J49" s="86"/>
    </row>
    <row r="50" spans="1:10" ht="15.5">
      <c r="A50" s="59">
        <v>1</v>
      </c>
      <c r="B50" s="59">
        <v>2</v>
      </c>
      <c r="C50" s="59">
        <v>3</v>
      </c>
      <c r="D50" s="59">
        <v>1</v>
      </c>
      <c r="E50" s="59">
        <v>1</v>
      </c>
      <c r="F50" s="51" cm="1">
        <f t="array" ref="F50:G50">_xlfn.LET(_xlpm.Covariants,Coefficients,
_xlpm.v,_xlfn.VSTACK(1,IF(A50=2,1,0),IF(A50=3,1,0),IF(B50=2,1,0),IF(B50=3,1,0),IF(C50=2,1,0),IF(C50=3,1,0),IF(D50=2,1,0),IF(D50=3,1,0),IF(E50=2,1,0),IF(E50=3,1,0)),
_xlpm.Covariates,_xlfn.VSTACK(_xlpm.v,IF(INDEX(_xlpm.v,3)+INDEX(_xlpm.v,5)+INDEX(_xlpm.v,7)+INDEX(_xlpm.v,9)+INDEX(_xlpm.v,11)=0,0,1)),
_xlpm.EQ5Dvalue,1-SUMPRODUCT(Coefficients,_xlpm.Covariates),
_xlpm.SE,SQRT(MMULT(MMULT(TRANSPOSE(_xlpm.Covariates),Covariance_matrix),_xlpm.Covariates)),
_xlfn.HSTACK(_xlpm.EQ5Dvalue,_xlpm.SE))</f>
        <v>0.45199999999999996</v>
      </c>
      <c r="G50" s="42">
        <v>9.5636638376722545E-3</v>
      </c>
      <c r="I50" s="63"/>
      <c r="J50" s="86"/>
    </row>
    <row r="51" spans="1:10" ht="15.5">
      <c r="A51" s="59">
        <v>1</v>
      </c>
      <c r="B51" s="59">
        <v>2</v>
      </c>
      <c r="C51" s="59">
        <v>3</v>
      </c>
      <c r="D51" s="59">
        <v>1</v>
      </c>
      <c r="E51" s="59">
        <v>2</v>
      </c>
      <c r="F51" s="51" cm="1">
        <f t="array" ref="F51:G51">_xlfn.LET(_xlpm.Covariants,Coefficients,
_xlpm.v,_xlfn.VSTACK(1,IF(A51=2,1,0),IF(A51=3,1,0),IF(B51=2,1,0),IF(B51=3,1,0),IF(C51=2,1,0),IF(C51=3,1,0),IF(D51=2,1,0),IF(D51=3,1,0),IF(E51=2,1,0),IF(E51=3,1,0)),
_xlpm.Covariates,_xlfn.VSTACK(_xlpm.v,IF(INDEX(_xlpm.v,3)+INDEX(_xlpm.v,5)+INDEX(_xlpm.v,7)+INDEX(_xlpm.v,9)+INDEX(_xlpm.v,11)=0,0,1)),
_xlpm.EQ5Dvalue,1-SUMPRODUCT(Coefficients,_xlpm.Covariates),
_xlpm.SE,SQRT(MMULT(MMULT(TRANSPOSE(_xlpm.Covariates),Covariance_matrix),_xlpm.Covariates)),
_xlfn.HSTACK(_xlpm.EQ5Dvalue,_xlpm.SE))</f>
        <v>0.38100000000000001</v>
      </c>
      <c r="G51" s="42">
        <v>1.0409147419457561E-2</v>
      </c>
      <c r="I51" s="63"/>
      <c r="J51" s="86"/>
    </row>
    <row r="52" spans="1:10" ht="15.5">
      <c r="A52" s="59">
        <v>1</v>
      </c>
      <c r="B52" s="59">
        <v>2</v>
      </c>
      <c r="C52" s="59">
        <v>3</v>
      </c>
      <c r="D52" s="59">
        <v>1</v>
      </c>
      <c r="E52" s="59">
        <v>3</v>
      </c>
      <c r="F52" s="51" cm="1">
        <f t="array" ref="F52:G52">_xlfn.LET(_xlpm.Covariants,Coefficients,
_xlpm.v,_xlfn.VSTACK(1,IF(A52=2,1,0),IF(A52=3,1,0),IF(B52=2,1,0),IF(B52=3,1,0),IF(C52=2,1,0),IF(C52=3,1,0),IF(D52=2,1,0),IF(D52=3,1,0),IF(E52=2,1,0),IF(E52=3,1,0)),
_xlpm.Covariates,_xlfn.VSTACK(_xlpm.v,IF(INDEX(_xlpm.v,3)+INDEX(_xlpm.v,5)+INDEX(_xlpm.v,7)+INDEX(_xlpm.v,9)+INDEX(_xlpm.v,11)=0,0,1)),
_xlpm.EQ5Dvalue,1-SUMPRODUCT(Coefficients,_xlpm.Covariates),
_xlpm.SE,SQRT(MMULT(MMULT(TRANSPOSE(_xlpm.Covariates),Covariance_matrix),_xlpm.Covariates)),
_xlfn.HSTACK(_xlpm.EQ5Dvalue,_xlpm.SE))</f>
        <v>0.21599999999999997</v>
      </c>
      <c r="G52" s="42">
        <v>9.759751226337687E-3</v>
      </c>
      <c r="I52" s="63"/>
      <c r="J52" s="86"/>
    </row>
    <row r="53" spans="1:10" ht="15.5">
      <c r="A53" s="59">
        <v>1</v>
      </c>
      <c r="B53" s="59">
        <v>2</v>
      </c>
      <c r="C53" s="59">
        <v>3</v>
      </c>
      <c r="D53" s="59">
        <v>2</v>
      </c>
      <c r="E53" s="59">
        <v>1</v>
      </c>
      <c r="F53" s="51" cm="1">
        <f t="array" ref="F53:G53">_xlfn.LET(_xlpm.Covariants,Coefficients,
_xlpm.v,_xlfn.VSTACK(1,IF(A53=2,1,0),IF(A53=3,1,0),IF(B53=2,1,0),IF(B53=3,1,0),IF(C53=2,1,0),IF(C53=3,1,0),IF(D53=2,1,0),IF(D53=3,1,0),IF(E53=2,1,0),IF(E53=3,1,0)),
_xlpm.Covariates,_xlfn.VSTACK(_xlpm.v,IF(INDEX(_xlpm.v,3)+INDEX(_xlpm.v,5)+INDEX(_xlpm.v,7)+INDEX(_xlpm.v,9)+INDEX(_xlpm.v,11)=0,0,1)),
_xlpm.EQ5Dvalue,1-SUMPRODUCT(Coefficients,_xlpm.Covariates),
_xlpm.SE,SQRT(MMULT(MMULT(TRANSPOSE(_xlpm.Covariates),Covariance_matrix),_xlpm.Covariates)),
_xlfn.HSTACK(_xlpm.EQ5Dvalue,_xlpm.SE))</f>
        <v>0.32899999999999996</v>
      </c>
      <c r="G53" s="42">
        <v>9.9815220282279595E-3</v>
      </c>
      <c r="I53" s="63"/>
      <c r="J53" s="86"/>
    </row>
    <row r="54" spans="1:10" ht="15.5">
      <c r="A54" s="59">
        <v>1</v>
      </c>
      <c r="B54" s="59">
        <v>2</v>
      </c>
      <c r="C54" s="59">
        <v>3</v>
      </c>
      <c r="D54" s="59">
        <v>2</v>
      </c>
      <c r="E54" s="59">
        <v>2</v>
      </c>
      <c r="F54" s="51" cm="1">
        <f t="array" ref="F54:G54">_xlfn.LET(_xlpm.Covariants,Coefficients,
_xlpm.v,_xlfn.VSTACK(1,IF(A54=2,1,0),IF(A54=3,1,0),IF(B54=2,1,0),IF(B54=3,1,0),IF(C54=2,1,0),IF(C54=3,1,0),IF(D54=2,1,0),IF(D54=3,1,0),IF(E54=2,1,0),IF(E54=3,1,0)),
_xlpm.Covariates,_xlfn.VSTACK(_xlpm.v,IF(INDEX(_xlpm.v,3)+INDEX(_xlpm.v,5)+INDEX(_xlpm.v,7)+INDEX(_xlpm.v,9)+INDEX(_xlpm.v,11)=0,0,1)),
_xlpm.EQ5Dvalue,1-SUMPRODUCT(Coefficients,_xlpm.Covariates),
_xlpm.SE,SQRT(MMULT(MMULT(TRANSPOSE(_xlpm.Covariates),Covariance_matrix),_xlpm.Covariates)),
_xlfn.HSTACK(_xlpm.EQ5Dvalue,_xlpm.SE))</f>
        <v>0.25800000000000001</v>
      </c>
      <c r="G54" s="42">
        <v>1.0729565955806413E-2</v>
      </c>
      <c r="I54" s="63"/>
      <c r="J54" s="86"/>
    </row>
    <row r="55" spans="1:10" ht="15.5">
      <c r="A55" s="59">
        <v>1</v>
      </c>
      <c r="B55" s="59">
        <v>2</v>
      </c>
      <c r="C55" s="59">
        <v>3</v>
      </c>
      <c r="D55" s="59">
        <v>2</v>
      </c>
      <c r="E55" s="59">
        <v>3</v>
      </c>
      <c r="F55" s="51" cm="1">
        <f t="array" ref="F55:G55">_xlfn.LET(_xlpm.Covariants,Coefficients,
_xlpm.v,_xlfn.VSTACK(1,IF(A55=2,1,0),IF(A55=3,1,0),IF(B55=2,1,0),IF(B55=3,1,0),IF(C55=2,1,0),IF(C55=3,1,0),IF(D55=2,1,0),IF(D55=3,1,0),IF(E55=2,1,0),IF(E55=3,1,0)),
_xlpm.Covariates,_xlfn.VSTACK(_xlpm.v,IF(INDEX(_xlpm.v,3)+INDEX(_xlpm.v,5)+INDEX(_xlpm.v,7)+INDEX(_xlpm.v,9)+INDEX(_xlpm.v,11)=0,0,1)),
_xlpm.EQ5Dvalue,1-SUMPRODUCT(Coefficients,_xlpm.Covariates),
_xlpm.SE,SQRT(MMULT(MMULT(TRANSPOSE(_xlpm.Covariates),Covariance_matrix),_xlpm.Covariates)),
_xlfn.HSTACK(_xlpm.EQ5Dvalue,_xlpm.SE))</f>
        <v>9.2999999999999972E-2</v>
      </c>
      <c r="G55" s="42">
        <v>9.6517119724948263E-3</v>
      </c>
      <c r="I55" s="63"/>
      <c r="J55" s="86"/>
    </row>
    <row r="56" spans="1:10" ht="15.5">
      <c r="A56" s="59">
        <v>1</v>
      </c>
      <c r="B56" s="59">
        <v>2</v>
      </c>
      <c r="C56" s="59">
        <v>3</v>
      </c>
      <c r="D56" s="59">
        <v>3</v>
      </c>
      <c r="E56" s="59">
        <v>1</v>
      </c>
      <c r="F56" s="51" cm="1">
        <f t="array" ref="F56:G56">_xlfn.LET(_xlpm.Covariants,Coefficients,
_xlpm.v,_xlfn.VSTACK(1,IF(A56=2,1,0),IF(A56=3,1,0),IF(B56=2,1,0),IF(B56=3,1,0),IF(C56=2,1,0),IF(C56=3,1,0),IF(D56=2,1,0),IF(D56=3,1,0),IF(E56=2,1,0),IF(E56=3,1,0)),
_xlpm.Covariates,_xlfn.VSTACK(_xlpm.v,IF(INDEX(_xlpm.v,3)+INDEX(_xlpm.v,5)+INDEX(_xlpm.v,7)+INDEX(_xlpm.v,9)+INDEX(_xlpm.v,11)=0,0,1)),
_xlpm.EQ5Dvalue,1-SUMPRODUCT(Coefficients,_xlpm.Covariates),
_xlpm.SE,SQRT(MMULT(MMULT(TRANSPOSE(_xlpm.Covariates),Covariance_matrix),_xlpm.Covariates)),
_xlfn.HSTACK(_xlpm.EQ5Dvalue,_xlpm.SE))</f>
        <v>6.5999999999999948E-2</v>
      </c>
      <c r="G56" s="42">
        <v>1.018826213836295E-2</v>
      </c>
      <c r="I56" s="63"/>
      <c r="J56" s="86"/>
    </row>
    <row r="57" spans="1:10" ht="15.5">
      <c r="A57" s="59">
        <v>1</v>
      </c>
      <c r="B57" s="59">
        <v>2</v>
      </c>
      <c r="C57" s="59">
        <v>3</v>
      </c>
      <c r="D57" s="59">
        <v>3</v>
      </c>
      <c r="E57" s="59">
        <v>2</v>
      </c>
      <c r="F57" s="51" cm="1">
        <f t="array" ref="F57:G57">_xlfn.LET(_xlpm.Covariants,Coefficients,
_xlpm.v,_xlfn.VSTACK(1,IF(A57=2,1,0),IF(A57=3,1,0),IF(B57=2,1,0),IF(B57=3,1,0),IF(C57=2,1,0),IF(C57=3,1,0),IF(D57=2,1,0),IF(D57=3,1,0),IF(E57=2,1,0),IF(E57=3,1,0)),
_xlpm.Covariates,_xlfn.VSTACK(_xlpm.v,IF(INDEX(_xlpm.v,3)+INDEX(_xlpm.v,5)+INDEX(_xlpm.v,7)+INDEX(_xlpm.v,9)+INDEX(_xlpm.v,11)=0,0,1)),
_xlpm.EQ5Dvalue,1-SUMPRODUCT(Coefficients,_xlpm.Covariates),
_xlpm.SE,SQRT(MMULT(MMULT(TRANSPOSE(_xlpm.Covariates),Covariance_matrix),_xlpm.Covariates)),
_xlfn.HSTACK(_xlpm.EQ5Dvalue,_xlpm.SE))</f>
        <v>-4.9999999999998934E-3</v>
      </c>
      <c r="G57" s="42">
        <v>1.0854065938624107E-2</v>
      </c>
      <c r="I57" s="63"/>
      <c r="J57" s="86"/>
    </row>
    <row r="58" spans="1:10" ht="15.5">
      <c r="A58" s="59">
        <v>1</v>
      </c>
      <c r="B58" s="59">
        <v>2</v>
      </c>
      <c r="C58" s="59">
        <v>3</v>
      </c>
      <c r="D58" s="59">
        <v>3</v>
      </c>
      <c r="E58" s="59">
        <v>3</v>
      </c>
      <c r="F58" s="51" cm="1">
        <f t="array" ref="F58:G58">_xlfn.LET(_xlpm.Covariants,Coefficients,
_xlpm.v,_xlfn.VSTACK(1,IF(A58=2,1,0),IF(A58=3,1,0),IF(B58=2,1,0),IF(B58=3,1,0),IF(C58=2,1,0),IF(C58=3,1,0),IF(D58=2,1,0),IF(D58=3,1,0),IF(E58=2,1,0),IF(E58=3,1,0)),
_xlpm.Covariates,_xlfn.VSTACK(_xlpm.v,IF(INDEX(_xlpm.v,3)+INDEX(_xlpm.v,5)+INDEX(_xlpm.v,7)+INDEX(_xlpm.v,9)+INDEX(_xlpm.v,11)=0,0,1)),
_xlpm.EQ5Dvalue,1-SUMPRODUCT(Coefficients,_xlpm.Covariates),
_xlpm.SE,SQRT(MMULT(MMULT(TRANSPOSE(_xlpm.Covariates),Covariance_matrix),_xlpm.Covariates)),
_xlfn.HSTACK(_xlpm.EQ5Dvalue,_xlpm.SE))</f>
        <v>-0.16999999999999993</v>
      </c>
      <c r="G58" s="42">
        <v>1.0214377093097748E-2</v>
      </c>
      <c r="I58" s="63"/>
      <c r="J58" s="86"/>
    </row>
    <row r="59" spans="1:10" ht="15.5">
      <c r="A59" s="59">
        <v>1</v>
      </c>
      <c r="B59" s="59">
        <v>3</v>
      </c>
      <c r="C59" s="59">
        <v>1</v>
      </c>
      <c r="D59" s="59">
        <v>1</v>
      </c>
      <c r="E59" s="59">
        <v>1</v>
      </c>
      <c r="F59" s="51" cm="1">
        <f t="array" ref="F59:G59">_xlfn.LET(_xlpm.Covariants,Coefficients,
_xlpm.v,_xlfn.VSTACK(1,IF(A59=2,1,0),IF(A59=3,1,0),IF(B59=2,1,0),IF(B59=3,1,0),IF(C59=2,1,0),IF(C59=3,1,0),IF(D59=2,1,0),IF(D59=3,1,0),IF(E59=2,1,0),IF(E59=3,1,0)),
_xlpm.Covariates,_xlfn.VSTACK(_xlpm.v,IF(INDEX(_xlpm.v,3)+INDEX(_xlpm.v,5)+INDEX(_xlpm.v,7)+INDEX(_xlpm.v,9)+INDEX(_xlpm.v,11)=0,0,1)),
_xlpm.EQ5Dvalue,1-SUMPRODUCT(Coefficients,_xlpm.Covariates),
_xlpm.SE,SQRT(MMULT(MMULT(TRANSPOSE(_xlpm.Covariates),Covariance_matrix),_xlpm.Covariates)),
_xlfn.HSTACK(_xlpm.EQ5Dvalue,_xlpm.SE))</f>
        <v>0.43599999999999994</v>
      </c>
      <c r="G59" s="42">
        <v>1.0894017991540127E-2</v>
      </c>
      <c r="I59" s="63"/>
      <c r="J59" s="86"/>
    </row>
    <row r="60" spans="1:10" ht="15.5">
      <c r="A60" s="59">
        <v>1</v>
      </c>
      <c r="B60" s="59">
        <v>3</v>
      </c>
      <c r="C60" s="59">
        <v>1</v>
      </c>
      <c r="D60" s="59">
        <v>1</v>
      </c>
      <c r="E60" s="59">
        <v>2</v>
      </c>
      <c r="F60" s="51" cm="1">
        <f t="array" ref="F60:G60">_xlfn.LET(_xlpm.Covariants,Coefficients,
_xlpm.v,_xlfn.VSTACK(1,IF(A60=2,1,0),IF(A60=3,1,0),IF(B60=2,1,0),IF(B60=3,1,0),IF(C60=2,1,0),IF(C60=3,1,0),IF(D60=2,1,0),IF(D60=3,1,0),IF(E60=2,1,0),IF(E60=3,1,0)),
_xlpm.Covariates,_xlfn.VSTACK(_xlpm.v,IF(INDEX(_xlpm.v,3)+INDEX(_xlpm.v,5)+INDEX(_xlpm.v,7)+INDEX(_xlpm.v,9)+INDEX(_xlpm.v,11)=0,0,1)),
_xlpm.EQ5Dvalue,1-SUMPRODUCT(Coefficients,_xlpm.Covariates),
_xlpm.SE,SQRT(MMULT(MMULT(TRANSPOSE(_xlpm.Covariates),Covariance_matrix),_xlpm.Covariates)),
_xlfn.HSTACK(_xlpm.EQ5Dvalue,_xlpm.SE))</f>
        <v>0.36499999999999999</v>
      </c>
      <c r="G60" s="42">
        <v>1.1006852138554421E-2</v>
      </c>
      <c r="I60" s="63"/>
      <c r="J60" s="86"/>
    </row>
    <row r="61" spans="1:10" ht="15.5">
      <c r="A61" s="59">
        <v>1</v>
      </c>
      <c r="B61" s="59">
        <v>3</v>
      </c>
      <c r="C61" s="59">
        <v>1</v>
      </c>
      <c r="D61" s="59">
        <v>1</v>
      </c>
      <c r="E61" s="59">
        <v>3</v>
      </c>
      <c r="F61" s="51" cm="1">
        <f t="array" ref="F61:G61">_xlfn.LET(_xlpm.Covariants,Coefficients,
_xlpm.v,_xlfn.VSTACK(1,IF(A61=2,1,0),IF(A61=3,1,0),IF(B61=2,1,0),IF(B61=3,1,0),IF(C61=2,1,0),IF(C61=3,1,0),IF(D61=2,1,0),IF(D61=3,1,0),IF(E61=2,1,0),IF(E61=3,1,0)),
_xlpm.Covariates,_xlfn.VSTACK(_xlpm.v,IF(INDEX(_xlpm.v,3)+INDEX(_xlpm.v,5)+INDEX(_xlpm.v,7)+INDEX(_xlpm.v,9)+INDEX(_xlpm.v,11)=0,0,1)),
_xlpm.EQ5Dvalue,1-SUMPRODUCT(Coefficients,_xlpm.Covariates),
_xlpm.SE,SQRT(MMULT(MMULT(TRANSPOSE(_xlpm.Covariates),Covariance_matrix),_xlpm.Covariates)),
_xlfn.HSTACK(_xlpm.EQ5Dvalue,_xlpm.SE))</f>
        <v>0.20000000000000007</v>
      </c>
      <c r="G61" s="42">
        <v>1.0941470193717114E-2</v>
      </c>
      <c r="I61" s="63"/>
      <c r="J61" s="86"/>
    </row>
    <row r="62" spans="1:10" ht="15.5">
      <c r="A62" s="59">
        <v>1</v>
      </c>
      <c r="B62" s="59">
        <v>3</v>
      </c>
      <c r="C62" s="59">
        <v>1</v>
      </c>
      <c r="D62" s="59">
        <v>2</v>
      </c>
      <c r="E62" s="59">
        <v>1</v>
      </c>
      <c r="F62" s="51" cm="1">
        <f t="array" ref="F62:G62">_xlfn.LET(_xlpm.Covariants,Coefficients,
_xlpm.v,_xlfn.VSTACK(1,IF(A62=2,1,0),IF(A62=3,1,0),IF(B62=2,1,0),IF(B62=3,1,0),IF(C62=2,1,0),IF(C62=3,1,0),IF(D62=2,1,0),IF(D62=3,1,0),IF(E62=2,1,0),IF(E62=3,1,0)),
_xlpm.Covariates,_xlfn.VSTACK(_xlpm.v,IF(INDEX(_xlpm.v,3)+INDEX(_xlpm.v,5)+INDEX(_xlpm.v,7)+INDEX(_xlpm.v,9)+INDEX(_xlpm.v,11)=0,0,1)),
_xlpm.EQ5Dvalue,1-SUMPRODUCT(Coefficients,_xlpm.Covariates),
_xlpm.SE,SQRT(MMULT(MMULT(TRANSPOSE(_xlpm.Covariates),Covariance_matrix),_xlpm.Covariates)),
_xlfn.HSTACK(_xlpm.EQ5Dvalue,_xlpm.SE))</f>
        <v>0.31299999999999994</v>
      </c>
      <c r="G62" s="42">
        <v>1.1573617066414457E-2</v>
      </c>
      <c r="I62" s="63"/>
      <c r="J62" s="86"/>
    </row>
    <row r="63" spans="1:10" ht="15.5">
      <c r="A63" s="59">
        <v>1</v>
      </c>
      <c r="B63" s="59">
        <v>3</v>
      </c>
      <c r="C63" s="59">
        <v>1</v>
      </c>
      <c r="D63" s="59">
        <v>2</v>
      </c>
      <c r="E63" s="59">
        <v>2</v>
      </c>
      <c r="F63" s="51" cm="1">
        <f t="array" ref="F63:G63">_xlfn.LET(_xlpm.Covariants,Coefficients,
_xlpm.v,_xlfn.VSTACK(1,IF(A63=2,1,0),IF(A63=3,1,0),IF(B63=2,1,0),IF(B63=3,1,0),IF(C63=2,1,0),IF(C63=3,1,0),IF(D63=2,1,0),IF(D63=3,1,0),IF(E63=2,1,0),IF(E63=3,1,0)),
_xlpm.Covariates,_xlfn.VSTACK(_xlpm.v,IF(INDEX(_xlpm.v,3)+INDEX(_xlpm.v,5)+INDEX(_xlpm.v,7)+INDEX(_xlpm.v,9)+INDEX(_xlpm.v,11)=0,0,1)),
_xlpm.EQ5Dvalue,1-SUMPRODUCT(Coefficients,_xlpm.Covariates),
_xlpm.SE,SQRT(MMULT(MMULT(TRANSPOSE(_xlpm.Covariates),Covariance_matrix),_xlpm.Covariates)),
_xlfn.HSTACK(_xlpm.EQ5Dvalue,_xlpm.SE))</f>
        <v>0.24199999999999999</v>
      </c>
      <c r="G63" s="42">
        <v>1.162006444044094E-2</v>
      </c>
      <c r="I63" s="63"/>
      <c r="J63" s="86"/>
    </row>
    <row r="64" spans="1:10" ht="15.5">
      <c r="A64" s="59">
        <v>1</v>
      </c>
      <c r="B64" s="59">
        <v>3</v>
      </c>
      <c r="C64" s="59">
        <v>1</v>
      </c>
      <c r="D64" s="59">
        <v>2</v>
      </c>
      <c r="E64" s="59">
        <v>3</v>
      </c>
      <c r="F64" s="51" cm="1">
        <f t="array" ref="F64:G64">_xlfn.LET(_xlpm.Covariants,Coefficients,
_xlpm.v,_xlfn.VSTACK(1,IF(A64=2,1,0),IF(A64=3,1,0),IF(B64=2,1,0),IF(B64=3,1,0),IF(C64=2,1,0),IF(C64=3,1,0),IF(D64=2,1,0),IF(D64=3,1,0),IF(E64=2,1,0),IF(E64=3,1,0)),
_xlpm.Covariates,_xlfn.VSTACK(_xlpm.v,IF(INDEX(_xlpm.v,3)+INDEX(_xlpm.v,5)+INDEX(_xlpm.v,7)+INDEX(_xlpm.v,9)+INDEX(_xlpm.v,11)=0,0,1)),
_xlpm.EQ5Dvalue,1-SUMPRODUCT(Coefficients,_xlpm.Covariates),
_xlpm.SE,SQRT(MMULT(MMULT(TRANSPOSE(_xlpm.Covariates),Covariance_matrix),_xlpm.Covariates)),
_xlfn.HSTACK(_xlpm.EQ5Dvalue,_xlpm.SE))</f>
        <v>7.7000000000000068E-2</v>
      </c>
      <c r="G64" s="42">
        <v>1.1167830496564675E-2</v>
      </c>
      <c r="I64" s="63"/>
      <c r="J64" s="86"/>
    </row>
    <row r="65" spans="1:10" ht="15.5">
      <c r="A65" s="60">
        <v>1</v>
      </c>
      <c r="B65" s="60">
        <v>3</v>
      </c>
      <c r="C65" s="60">
        <v>1</v>
      </c>
      <c r="D65" s="59">
        <v>3</v>
      </c>
      <c r="E65" s="59">
        <v>1</v>
      </c>
      <c r="F65" s="51" cm="1">
        <f t="array" ref="F65:G65">_xlfn.LET(_xlpm.Covariants,Coefficients,
_xlpm.v,_xlfn.VSTACK(1,IF(A65=2,1,0),IF(A65=3,1,0),IF(B65=2,1,0),IF(B65=3,1,0),IF(C65=2,1,0),IF(C65=3,1,0),IF(D65=2,1,0),IF(D65=3,1,0),IF(E65=2,1,0),IF(E65=3,1,0)),
_xlpm.Covariates,_xlfn.VSTACK(_xlpm.v,IF(INDEX(_xlpm.v,3)+INDEX(_xlpm.v,5)+INDEX(_xlpm.v,7)+INDEX(_xlpm.v,9)+INDEX(_xlpm.v,11)=0,0,1)),
_xlpm.EQ5Dvalue,1-SUMPRODUCT(Coefficients,_xlpm.Covariates),
_xlpm.SE,SQRT(MMULT(MMULT(TRANSPOSE(_xlpm.Covariates),Covariance_matrix),_xlpm.Covariates)),
_xlfn.HSTACK(_xlpm.EQ5Dvalue,_xlpm.SE))</f>
        <v>4.9999999999999933E-2</v>
      </c>
      <c r="G65" s="42">
        <v>1.0576641716537438E-2</v>
      </c>
      <c r="I65" s="63"/>
      <c r="J65" s="86"/>
    </row>
    <row r="66" spans="1:10" ht="15.5">
      <c r="A66" s="54">
        <v>1</v>
      </c>
      <c r="B66" s="54">
        <v>3</v>
      </c>
      <c r="C66" s="54">
        <v>1</v>
      </c>
      <c r="D66" s="54">
        <v>3</v>
      </c>
      <c r="E66" s="54">
        <v>2</v>
      </c>
      <c r="F66" s="51" cm="1">
        <f t="array" ref="F66:G66">_xlfn.LET(_xlpm.Covariants,Coefficients,
_xlpm.v,_xlfn.VSTACK(1,IF(A66=2,1,0),IF(A66=3,1,0),IF(B66=2,1,0),IF(B66=3,1,0),IF(C66=2,1,0),IF(C66=3,1,0),IF(D66=2,1,0),IF(D66=3,1,0),IF(E66=2,1,0),IF(E66=3,1,0)),
_xlpm.Covariates,_xlfn.VSTACK(_xlpm.v,IF(INDEX(_xlpm.v,3)+INDEX(_xlpm.v,5)+INDEX(_xlpm.v,7)+INDEX(_xlpm.v,9)+INDEX(_xlpm.v,11)=0,0,1)),
_xlpm.EQ5Dvalue,1-SUMPRODUCT(Coefficients,_xlpm.Covariates),
_xlpm.SE,SQRT(MMULT(MMULT(TRANSPOSE(_xlpm.Covariates),Covariance_matrix),_xlpm.Covariates)),
_xlfn.HSTACK(_xlpm.EQ5Dvalue,_xlpm.SE))</f>
        <v>-2.0999999999999908E-2</v>
      </c>
      <c r="G66" s="42">
        <v>1.0557456796028104E-2</v>
      </c>
      <c r="I66" s="63"/>
      <c r="J66" s="86"/>
    </row>
    <row r="67" spans="1:10" ht="15.5">
      <c r="A67" s="54">
        <v>1</v>
      </c>
      <c r="B67" s="54">
        <v>3</v>
      </c>
      <c r="C67" s="54">
        <v>1</v>
      </c>
      <c r="D67" s="54">
        <v>3</v>
      </c>
      <c r="E67" s="54">
        <v>3</v>
      </c>
      <c r="F67" s="51" cm="1">
        <f t="array" ref="F67:G67">_xlfn.LET(_xlpm.Covariants,Coefficients,
_xlpm.v,_xlfn.VSTACK(1,IF(A67=2,1,0),IF(A67=3,1,0),IF(B67=2,1,0),IF(B67=3,1,0),IF(C67=2,1,0),IF(C67=3,1,0),IF(D67=2,1,0),IF(D67=3,1,0),IF(E67=2,1,0),IF(E67=3,1,0)),
_xlpm.Covariates,_xlfn.VSTACK(_xlpm.v,IF(INDEX(_xlpm.v,3)+INDEX(_xlpm.v,5)+INDEX(_xlpm.v,7)+INDEX(_xlpm.v,9)+INDEX(_xlpm.v,11)=0,0,1)),
_xlpm.EQ5Dvalue,1-SUMPRODUCT(Coefficients,_xlpm.Covariates),
_xlpm.SE,SQRT(MMULT(MMULT(TRANSPOSE(_xlpm.Covariates),Covariance_matrix),_xlpm.Covariates)),
_xlfn.HSTACK(_xlpm.EQ5Dvalue,_xlpm.SE))</f>
        <v>-0.18599999999999994</v>
      </c>
      <c r="G67" s="42">
        <v>1.0471161731154763E-2</v>
      </c>
      <c r="I67" s="63"/>
      <c r="J67" s="86"/>
    </row>
    <row r="68" spans="1:10" ht="15.5">
      <c r="A68" s="54">
        <v>1</v>
      </c>
      <c r="B68" s="54">
        <v>3</v>
      </c>
      <c r="C68" s="54">
        <v>2</v>
      </c>
      <c r="D68" s="54">
        <v>1</v>
      </c>
      <c r="E68" s="54">
        <v>1</v>
      </c>
      <c r="F68" s="51" cm="1">
        <f t="array" ref="F68:G68">_xlfn.LET(_xlpm.Covariants,Coefficients,
_xlpm.v,_xlfn.VSTACK(1,IF(A68=2,1,0),IF(A68=3,1,0),IF(B68=2,1,0),IF(B68=3,1,0),IF(C68=2,1,0),IF(C68=3,1,0),IF(D68=2,1,0),IF(D68=3,1,0),IF(E68=2,1,0),IF(E68=3,1,0)),
_xlpm.Covariates,_xlfn.VSTACK(_xlpm.v,IF(INDEX(_xlpm.v,3)+INDEX(_xlpm.v,5)+INDEX(_xlpm.v,7)+INDEX(_xlpm.v,9)+INDEX(_xlpm.v,11)=0,0,1)),
_xlpm.EQ5Dvalue,1-SUMPRODUCT(Coefficients,_xlpm.Covariates),
_xlpm.SE,SQRT(MMULT(MMULT(TRANSPOSE(_xlpm.Covariates),Covariance_matrix),_xlpm.Covariates)),
_xlfn.HSTACK(_xlpm.EQ5Dvalue,_xlpm.SE))</f>
        <v>0.4</v>
      </c>
      <c r="G68" s="42">
        <v>1.0086213164513231E-2</v>
      </c>
      <c r="I68" s="63"/>
      <c r="J68" s="86"/>
    </row>
    <row r="69" spans="1:10" ht="15.5">
      <c r="A69" s="54">
        <v>1</v>
      </c>
      <c r="B69" s="54">
        <v>3</v>
      </c>
      <c r="C69" s="54">
        <v>2</v>
      </c>
      <c r="D69" s="54">
        <v>1</v>
      </c>
      <c r="E69" s="54">
        <v>2</v>
      </c>
      <c r="F69" s="51" cm="1">
        <f t="array" ref="F69:G69">_xlfn.LET(_xlpm.Covariants,Coefficients,
_xlpm.v,_xlfn.VSTACK(1,IF(A69=2,1,0),IF(A69=3,1,0),IF(B69=2,1,0),IF(B69=3,1,0),IF(C69=2,1,0),IF(C69=3,1,0),IF(D69=2,1,0),IF(D69=3,1,0),IF(E69=2,1,0),IF(E69=3,1,0)),
_xlpm.Covariates,_xlfn.VSTACK(_xlpm.v,IF(INDEX(_xlpm.v,3)+INDEX(_xlpm.v,5)+INDEX(_xlpm.v,7)+INDEX(_xlpm.v,9)+INDEX(_xlpm.v,11)=0,0,1)),
_xlpm.EQ5Dvalue,1-SUMPRODUCT(Coefficients,_xlpm.Covariates),
_xlpm.SE,SQRT(MMULT(MMULT(TRANSPOSE(_xlpm.Covariates),Covariance_matrix),_xlpm.Covariates)),
_xlfn.HSTACK(_xlpm.EQ5Dvalue,_xlpm.SE))</f>
        <v>0.32899999999999996</v>
      </c>
      <c r="G69" s="42">
        <v>9.4312473194164519E-3</v>
      </c>
      <c r="I69" s="63"/>
      <c r="J69" s="86"/>
    </row>
    <row r="70" spans="1:10" ht="15.5">
      <c r="A70" s="54">
        <v>1</v>
      </c>
      <c r="B70" s="54">
        <v>3</v>
      </c>
      <c r="C70" s="54">
        <v>2</v>
      </c>
      <c r="D70" s="54">
        <v>1</v>
      </c>
      <c r="E70" s="54">
        <v>3</v>
      </c>
      <c r="F70" s="51" cm="1">
        <f t="array" ref="F70:G70">_xlfn.LET(_xlpm.Covariants,Coefficients,
_xlpm.v,_xlfn.VSTACK(1,IF(A70=2,1,0),IF(A70=3,1,0),IF(B70=2,1,0),IF(B70=3,1,0),IF(C70=2,1,0),IF(C70=3,1,0),IF(D70=2,1,0),IF(D70=3,1,0),IF(E70=2,1,0),IF(E70=3,1,0)),
_xlpm.Covariates,_xlfn.VSTACK(_xlpm.v,IF(INDEX(_xlpm.v,3)+INDEX(_xlpm.v,5)+INDEX(_xlpm.v,7)+INDEX(_xlpm.v,9)+INDEX(_xlpm.v,11)=0,0,1)),
_xlpm.EQ5Dvalue,1-SUMPRODUCT(Coefficients,_xlpm.Covariates),
_xlpm.SE,SQRT(MMULT(MMULT(TRANSPOSE(_xlpm.Covariates),Covariance_matrix),_xlpm.Covariates)),
_xlfn.HSTACK(_xlpm.EQ5Dvalue,_xlpm.SE))</f>
        <v>0.16400000000000003</v>
      </c>
      <c r="G70" s="42">
        <v>1.0417028847036951E-2</v>
      </c>
      <c r="I70" s="63"/>
      <c r="J70" s="86"/>
    </row>
    <row r="71" spans="1:10" ht="15.5">
      <c r="A71" s="54">
        <v>1</v>
      </c>
      <c r="B71" s="54">
        <v>3</v>
      </c>
      <c r="C71" s="54">
        <v>2</v>
      </c>
      <c r="D71" s="54">
        <v>2</v>
      </c>
      <c r="E71" s="54">
        <v>1</v>
      </c>
      <c r="F71" s="51" cm="1">
        <f t="array" ref="F71:G71">_xlfn.LET(_xlpm.Covariants,Coefficients,
_xlpm.v,_xlfn.VSTACK(1,IF(A71=2,1,0),IF(A71=3,1,0),IF(B71=2,1,0),IF(B71=3,1,0),IF(C71=2,1,0),IF(C71=3,1,0),IF(D71=2,1,0),IF(D71=3,1,0),IF(E71=2,1,0),IF(E71=3,1,0)),
_xlpm.Covariates,_xlfn.VSTACK(_xlpm.v,IF(INDEX(_xlpm.v,3)+INDEX(_xlpm.v,5)+INDEX(_xlpm.v,7)+INDEX(_xlpm.v,9)+INDEX(_xlpm.v,11)=0,0,1)),
_xlpm.EQ5Dvalue,1-SUMPRODUCT(Coefficients,_xlpm.Covariates),
_xlpm.SE,SQRT(MMULT(MMULT(TRANSPOSE(_xlpm.Covariates),Covariance_matrix),_xlpm.Covariates)),
_xlfn.HSTACK(_xlpm.EQ5Dvalue,_xlpm.SE))</f>
        <v>0.27700000000000002</v>
      </c>
      <c r="G71" s="42">
        <v>1.0729009758593753E-2</v>
      </c>
      <c r="I71" s="63"/>
      <c r="J71" s="86"/>
    </row>
    <row r="72" spans="1:10" ht="15.5">
      <c r="A72" s="54">
        <v>1</v>
      </c>
      <c r="B72" s="54">
        <v>3</v>
      </c>
      <c r="C72" s="54">
        <v>2</v>
      </c>
      <c r="D72" s="54">
        <v>2</v>
      </c>
      <c r="E72" s="54">
        <v>2</v>
      </c>
      <c r="F72" s="51" cm="1">
        <f t="array" ref="F72:G72">_xlfn.LET(_xlpm.Covariants,Coefficients,
_xlpm.v,_xlfn.VSTACK(1,IF(A72=2,1,0),IF(A72=3,1,0),IF(B72=2,1,0),IF(B72=3,1,0),IF(C72=2,1,0),IF(C72=3,1,0),IF(D72=2,1,0),IF(D72=3,1,0),IF(E72=2,1,0),IF(E72=3,1,0)),
_xlpm.Covariates,_xlfn.VSTACK(_xlpm.v,IF(INDEX(_xlpm.v,3)+INDEX(_xlpm.v,5)+INDEX(_xlpm.v,7)+INDEX(_xlpm.v,9)+INDEX(_xlpm.v,11)=0,0,1)),
_xlpm.EQ5Dvalue,1-SUMPRODUCT(Coefficients,_xlpm.Covariates),
_xlpm.SE,SQRT(MMULT(MMULT(TRANSPOSE(_xlpm.Covariates),Covariance_matrix),_xlpm.Covariates)),
_xlfn.HSTACK(_xlpm.EQ5Dvalue,_xlpm.SE))</f>
        <v>0.20600000000000007</v>
      </c>
      <c r="G72" s="42">
        <v>1.0046616345815142E-2</v>
      </c>
      <c r="I72" s="63"/>
      <c r="J72" s="86"/>
    </row>
    <row r="73" spans="1:10" ht="15.5">
      <c r="A73" s="54">
        <v>1</v>
      </c>
      <c r="B73" s="54">
        <v>3</v>
      </c>
      <c r="C73" s="54">
        <v>2</v>
      </c>
      <c r="D73" s="54">
        <v>2</v>
      </c>
      <c r="E73" s="54">
        <v>3</v>
      </c>
      <c r="F73" s="51" cm="1">
        <f t="array" ref="F73:G73">_xlfn.LET(_xlpm.Covariants,Coefficients,
_xlpm.v,_xlfn.VSTACK(1,IF(A73=2,1,0),IF(A73=3,1,0),IF(B73=2,1,0),IF(B73=3,1,0),IF(C73=2,1,0),IF(C73=3,1,0),IF(D73=2,1,0),IF(D73=3,1,0),IF(E73=2,1,0),IF(E73=3,1,0)),
_xlpm.Covariates,_xlfn.VSTACK(_xlpm.v,IF(INDEX(_xlpm.v,3)+INDEX(_xlpm.v,5)+INDEX(_xlpm.v,7)+INDEX(_xlpm.v,9)+INDEX(_xlpm.v,11)=0,0,1)),
_xlpm.EQ5Dvalue,1-SUMPRODUCT(Coefficients,_xlpm.Covariates),
_xlpm.SE,SQRT(MMULT(MMULT(TRANSPOSE(_xlpm.Covariates),Covariance_matrix),_xlpm.Covariates)),
_xlfn.HSTACK(_xlpm.EQ5Dvalue,_xlpm.SE))</f>
        <v>4.1000000000000036E-2</v>
      </c>
      <c r="G73" s="42">
        <v>1.0565516002543367E-2</v>
      </c>
      <c r="I73" s="63"/>
      <c r="J73" s="86"/>
    </row>
    <row r="74" spans="1:10" ht="15.5">
      <c r="A74" s="54">
        <v>1</v>
      </c>
      <c r="B74" s="54">
        <v>3</v>
      </c>
      <c r="C74" s="54">
        <v>2</v>
      </c>
      <c r="D74" s="54">
        <v>3</v>
      </c>
      <c r="E74" s="54">
        <v>1</v>
      </c>
      <c r="F74" s="51" cm="1">
        <f t="array" ref="F74:G74">_xlfn.LET(_xlpm.Covariants,Coefficients,
_xlpm.v,_xlfn.VSTACK(1,IF(A74=2,1,0),IF(A74=3,1,0),IF(B74=2,1,0),IF(B74=3,1,0),IF(C74=2,1,0),IF(C74=3,1,0),IF(D74=2,1,0),IF(D74=3,1,0),IF(E74=2,1,0),IF(E74=3,1,0)),
_xlpm.Covariates,_xlfn.VSTACK(_xlpm.v,IF(INDEX(_xlpm.v,3)+INDEX(_xlpm.v,5)+INDEX(_xlpm.v,7)+INDEX(_xlpm.v,9)+INDEX(_xlpm.v,11)=0,0,1)),
_xlpm.EQ5Dvalue,1-SUMPRODUCT(Coefficients,_xlpm.Covariates),
_xlpm.SE,SQRT(MMULT(MMULT(TRANSPOSE(_xlpm.Covariates),Covariance_matrix),_xlpm.Covariates)),
_xlfn.HSTACK(_xlpm.EQ5Dvalue,_xlpm.SE))</f>
        <v>1.4000000000000012E-2</v>
      </c>
      <c r="G74" s="42">
        <v>1.0178507356189316E-2</v>
      </c>
      <c r="I74" s="63"/>
      <c r="J74" s="86"/>
    </row>
    <row r="75" spans="1:10" ht="15.5">
      <c r="A75" s="54">
        <v>1</v>
      </c>
      <c r="B75" s="54">
        <v>3</v>
      </c>
      <c r="C75" s="54">
        <v>2</v>
      </c>
      <c r="D75" s="54">
        <v>3</v>
      </c>
      <c r="E75" s="54">
        <v>2</v>
      </c>
      <c r="F75" s="51" cm="1">
        <f t="array" ref="F75:G75">_xlfn.LET(_xlpm.Covariants,Coefficients,
_xlpm.v,_xlfn.VSTACK(1,IF(A75=2,1,0),IF(A75=3,1,0),IF(B75=2,1,0),IF(B75=3,1,0),IF(C75=2,1,0),IF(C75=3,1,0),IF(D75=2,1,0),IF(D75=3,1,0),IF(E75=2,1,0),IF(E75=3,1,0)),
_xlpm.Covariates,_xlfn.VSTACK(_xlpm.v,IF(INDEX(_xlpm.v,3)+INDEX(_xlpm.v,5)+INDEX(_xlpm.v,7)+INDEX(_xlpm.v,9)+INDEX(_xlpm.v,11)=0,0,1)),
_xlpm.EQ5Dvalue,1-SUMPRODUCT(Coefficients,_xlpm.Covariates),
_xlpm.SE,SQRT(MMULT(MMULT(TRANSPOSE(_xlpm.Covariates),Covariance_matrix),_xlpm.Covariates)),
_xlfn.HSTACK(_xlpm.EQ5Dvalue,_xlpm.SE))</f>
        <v>-5.699999999999994E-2</v>
      </c>
      <c r="G75" s="42">
        <v>9.3777459978397794E-3</v>
      </c>
      <c r="I75" s="63"/>
      <c r="J75" s="86"/>
    </row>
    <row r="76" spans="1:10" ht="15.5">
      <c r="A76" s="54">
        <v>1</v>
      </c>
      <c r="B76" s="54">
        <v>3</v>
      </c>
      <c r="C76" s="54">
        <v>2</v>
      </c>
      <c r="D76" s="54">
        <v>3</v>
      </c>
      <c r="E76" s="54">
        <v>3</v>
      </c>
      <c r="F76" s="51" cm="1">
        <f t="array" ref="F76:G76">_xlfn.LET(_xlpm.Covariants,Coefficients,
_xlpm.v,_xlfn.VSTACK(1,IF(A76=2,1,0),IF(A76=3,1,0),IF(B76=2,1,0),IF(B76=3,1,0),IF(C76=2,1,0),IF(C76=3,1,0),IF(D76=2,1,0),IF(D76=3,1,0),IF(E76=2,1,0),IF(E76=3,1,0)),
_xlpm.Covariates,_xlfn.VSTACK(_xlpm.v,IF(INDEX(_xlpm.v,3)+INDEX(_xlpm.v,5)+INDEX(_xlpm.v,7)+INDEX(_xlpm.v,9)+INDEX(_xlpm.v,11)=0,0,1)),
_xlpm.EQ5Dvalue,1-SUMPRODUCT(Coefficients,_xlpm.Covariates),
_xlpm.SE,SQRT(MMULT(MMULT(TRANSPOSE(_xlpm.Covariates),Covariance_matrix),_xlpm.Covariates)),
_xlfn.HSTACK(_xlpm.EQ5Dvalue,_xlpm.SE))</f>
        <v>-0.22199999999999998</v>
      </c>
      <c r="G76" s="42">
        <v>1.0350291879942325E-2</v>
      </c>
      <c r="I76" s="63"/>
      <c r="J76" s="86"/>
    </row>
    <row r="77" spans="1:10" ht="15.5">
      <c r="A77" s="54">
        <v>1</v>
      </c>
      <c r="B77" s="54">
        <v>3</v>
      </c>
      <c r="C77" s="54">
        <v>3</v>
      </c>
      <c r="D77" s="54">
        <v>1</v>
      </c>
      <c r="E77" s="54">
        <v>1</v>
      </c>
      <c r="F77" s="51" cm="1">
        <f t="array" ref="F77:G77">_xlfn.LET(_xlpm.Covariants,Coefficients,
_xlpm.v,_xlfn.VSTACK(1,IF(A77=2,1,0),IF(A77=3,1,0),IF(B77=2,1,0),IF(B77=3,1,0),IF(C77=2,1,0),IF(C77=3,1,0),IF(D77=2,1,0),IF(D77=3,1,0),IF(E77=2,1,0),IF(E77=3,1,0)),
_xlpm.Covariates,_xlfn.VSTACK(_xlpm.v,IF(INDEX(_xlpm.v,3)+INDEX(_xlpm.v,5)+INDEX(_xlpm.v,7)+INDEX(_xlpm.v,9)+INDEX(_xlpm.v,11)=0,0,1)),
_xlpm.EQ5Dvalue,1-SUMPRODUCT(Coefficients,_xlpm.Covariates),
_xlpm.SE,SQRT(MMULT(MMULT(TRANSPOSE(_xlpm.Covariates),Covariance_matrix),_xlpm.Covariates)),
_xlfn.HSTACK(_xlpm.EQ5Dvalue,_xlpm.SE))</f>
        <v>0.34199999999999997</v>
      </c>
      <c r="G77" s="42">
        <v>9.0492367633961263E-3</v>
      </c>
      <c r="I77" s="63"/>
      <c r="J77" s="86"/>
    </row>
    <row r="78" spans="1:10" ht="15.5">
      <c r="A78" s="54">
        <v>1</v>
      </c>
      <c r="B78" s="54">
        <v>3</v>
      </c>
      <c r="C78" s="54">
        <v>3</v>
      </c>
      <c r="D78" s="54">
        <v>1</v>
      </c>
      <c r="E78" s="54">
        <v>2</v>
      </c>
      <c r="F78" s="51" cm="1">
        <f t="array" ref="F78:G78">_xlfn.LET(_xlpm.Covariants,Coefficients,
_xlpm.v,_xlfn.VSTACK(1,IF(A78=2,1,0),IF(A78=3,1,0),IF(B78=2,1,0),IF(B78=3,1,0),IF(C78=2,1,0),IF(C78=3,1,0),IF(D78=2,1,0),IF(D78=3,1,0),IF(E78=2,1,0),IF(E78=3,1,0)),
_xlpm.Covariates,_xlfn.VSTACK(_xlpm.v,IF(INDEX(_xlpm.v,3)+INDEX(_xlpm.v,5)+INDEX(_xlpm.v,7)+INDEX(_xlpm.v,9)+INDEX(_xlpm.v,11)=0,0,1)),
_xlpm.EQ5Dvalue,1-SUMPRODUCT(Coefficients,_xlpm.Covariates),
_xlpm.SE,SQRT(MMULT(MMULT(TRANSPOSE(_xlpm.Covariates),Covariance_matrix),_xlpm.Covariates)),
_xlfn.HSTACK(_xlpm.EQ5Dvalue,_xlpm.SE))</f>
        <v>0.27099999999999991</v>
      </c>
      <c r="G78" s="42">
        <v>9.3390320697596934E-3</v>
      </c>
      <c r="I78" s="63"/>
      <c r="J78" s="86"/>
    </row>
    <row r="79" spans="1:10" ht="15.5">
      <c r="A79" s="54">
        <v>1</v>
      </c>
      <c r="B79" s="54">
        <v>3</v>
      </c>
      <c r="C79" s="54">
        <v>3</v>
      </c>
      <c r="D79" s="54">
        <v>1</v>
      </c>
      <c r="E79" s="54">
        <v>3</v>
      </c>
      <c r="F79" s="51" cm="1">
        <f t="array" ref="F79:G79">_xlfn.LET(_xlpm.Covariants,Coefficients,
_xlpm.v,_xlfn.VSTACK(1,IF(A79=2,1,0),IF(A79=3,1,0),IF(B79=2,1,0),IF(B79=3,1,0),IF(C79=2,1,0),IF(C79=3,1,0),IF(D79=2,1,0),IF(D79=3,1,0),IF(E79=2,1,0),IF(E79=3,1,0)),
_xlpm.Covariates,_xlfn.VSTACK(_xlpm.v,IF(INDEX(_xlpm.v,3)+INDEX(_xlpm.v,5)+INDEX(_xlpm.v,7)+INDEX(_xlpm.v,9)+INDEX(_xlpm.v,11)=0,0,1)),
_xlpm.EQ5Dvalue,1-SUMPRODUCT(Coefficients,_xlpm.Covariates),
_xlpm.SE,SQRT(MMULT(MMULT(TRANSPOSE(_xlpm.Covariates),Covariance_matrix),_xlpm.Covariates)),
_xlfn.HSTACK(_xlpm.EQ5Dvalue,_xlpm.SE))</f>
        <v>0.10599999999999998</v>
      </c>
      <c r="G79" s="42">
        <v>9.3636787642464563E-3</v>
      </c>
      <c r="I79" s="63"/>
      <c r="J79" s="86"/>
    </row>
    <row r="80" spans="1:10" ht="15.5">
      <c r="A80" s="54">
        <v>1</v>
      </c>
      <c r="B80" s="54">
        <v>3</v>
      </c>
      <c r="C80" s="54">
        <v>3</v>
      </c>
      <c r="D80" s="54">
        <v>2</v>
      </c>
      <c r="E80" s="54">
        <v>1</v>
      </c>
      <c r="F80" s="51" cm="1">
        <f t="array" ref="F80:G80">_xlfn.LET(_xlpm.Covariants,Coefficients,
_xlpm.v,_xlfn.VSTACK(1,IF(A80=2,1,0),IF(A80=3,1,0),IF(B80=2,1,0),IF(B80=3,1,0),IF(C80=2,1,0),IF(C80=3,1,0),IF(D80=2,1,0),IF(D80=3,1,0),IF(E80=2,1,0),IF(E80=3,1,0)),
_xlpm.Covariates,_xlfn.VSTACK(_xlpm.v,IF(INDEX(_xlpm.v,3)+INDEX(_xlpm.v,5)+INDEX(_xlpm.v,7)+INDEX(_xlpm.v,9)+INDEX(_xlpm.v,11)=0,0,1)),
_xlpm.EQ5Dvalue,1-SUMPRODUCT(Coefficients,_xlpm.Covariates),
_xlpm.SE,SQRT(MMULT(MMULT(TRANSPOSE(_xlpm.Covariates),Covariance_matrix),_xlpm.Covariates)),
_xlfn.HSTACK(_xlpm.EQ5Dvalue,_xlpm.SE))</f>
        <v>0.21899999999999997</v>
      </c>
      <c r="G80" s="42">
        <v>9.6721292381770838E-3</v>
      </c>
      <c r="I80" s="63"/>
      <c r="J80" s="86"/>
    </row>
    <row r="81" spans="1:10" ht="15.5">
      <c r="A81" s="54">
        <v>1</v>
      </c>
      <c r="B81" s="54">
        <v>3</v>
      </c>
      <c r="C81" s="54">
        <v>3</v>
      </c>
      <c r="D81" s="54">
        <v>2</v>
      </c>
      <c r="E81" s="54">
        <v>2</v>
      </c>
      <c r="F81" s="51" cm="1">
        <f t="array" ref="F81:G81">_xlfn.LET(_xlpm.Covariants,Coefficients,
_xlpm.v,_xlfn.VSTACK(1,IF(A81=2,1,0),IF(A81=3,1,0),IF(B81=2,1,0),IF(B81=3,1,0),IF(C81=2,1,0),IF(C81=3,1,0),IF(D81=2,1,0),IF(D81=3,1,0),IF(E81=2,1,0),IF(E81=3,1,0)),
_xlpm.Covariates,_xlfn.VSTACK(_xlpm.v,IF(INDEX(_xlpm.v,3)+INDEX(_xlpm.v,5)+INDEX(_xlpm.v,7)+INDEX(_xlpm.v,9)+INDEX(_xlpm.v,11)=0,0,1)),
_xlpm.EQ5Dvalue,1-SUMPRODUCT(Coefficients,_xlpm.Covariates),
_xlpm.SE,SQRT(MMULT(MMULT(TRANSPOSE(_xlpm.Covariates),Covariance_matrix),_xlpm.Covariates)),
_xlfn.HSTACK(_xlpm.EQ5Dvalue,_xlpm.SE))</f>
        <v>0.14800000000000002</v>
      </c>
      <c r="G81" s="42">
        <v>9.873451149420856E-3</v>
      </c>
      <c r="I81" s="63"/>
      <c r="J81" s="86"/>
    </row>
    <row r="82" spans="1:10" ht="15.5">
      <c r="A82" s="54">
        <v>1</v>
      </c>
      <c r="B82" s="54">
        <v>3</v>
      </c>
      <c r="C82" s="54">
        <v>3</v>
      </c>
      <c r="D82" s="54">
        <v>2</v>
      </c>
      <c r="E82" s="54">
        <v>3</v>
      </c>
      <c r="F82" s="51" cm="1">
        <f t="array" ref="F82:G82">_xlfn.LET(_xlpm.Covariants,Coefficients,
_xlpm.v,_xlfn.VSTACK(1,IF(A82=2,1,0),IF(A82=3,1,0),IF(B82=2,1,0),IF(B82=3,1,0),IF(C82=2,1,0),IF(C82=3,1,0),IF(D82=2,1,0),IF(D82=3,1,0),IF(E82=2,1,0),IF(E82=3,1,0)),
_xlpm.Covariates,_xlfn.VSTACK(_xlpm.v,IF(INDEX(_xlpm.v,3)+INDEX(_xlpm.v,5)+INDEX(_xlpm.v,7)+INDEX(_xlpm.v,9)+INDEX(_xlpm.v,11)=0,0,1)),
_xlpm.EQ5Dvalue,1-SUMPRODUCT(Coefficients,_xlpm.Covariates),
_xlpm.SE,SQRT(MMULT(MMULT(TRANSPOSE(_xlpm.Covariates),Covariance_matrix),_xlpm.Covariates)),
_xlfn.HSTACK(_xlpm.EQ5Dvalue,_xlpm.SE))</f>
        <v>-1.6999999999999904E-2</v>
      </c>
      <c r="G82" s="42">
        <v>9.437985060382327E-3</v>
      </c>
      <c r="I82" s="63"/>
      <c r="J82" s="86"/>
    </row>
    <row r="83" spans="1:10" ht="15.5">
      <c r="A83" s="54">
        <v>1</v>
      </c>
      <c r="B83" s="54">
        <v>3</v>
      </c>
      <c r="C83" s="54">
        <v>3</v>
      </c>
      <c r="D83" s="54">
        <v>3</v>
      </c>
      <c r="E83" s="54">
        <v>1</v>
      </c>
      <c r="F83" s="51" cm="1">
        <f t="array" ref="F83:G83">_xlfn.LET(_xlpm.Covariants,Coefficients,
_xlpm.v,_xlfn.VSTACK(1,IF(A83=2,1,0),IF(A83=3,1,0),IF(B83=2,1,0),IF(B83=3,1,0),IF(C83=2,1,0),IF(C83=3,1,0),IF(D83=2,1,0),IF(D83=3,1,0),IF(E83=2,1,0),IF(E83=3,1,0)),
_xlpm.Covariates,_xlfn.VSTACK(_xlpm.v,IF(INDEX(_xlpm.v,3)+INDEX(_xlpm.v,5)+INDEX(_xlpm.v,7)+INDEX(_xlpm.v,9)+INDEX(_xlpm.v,11)=0,0,1)),
_xlpm.EQ5Dvalue,1-SUMPRODUCT(Coefficients,_xlpm.Covariates),
_xlpm.SE,SQRT(MMULT(MMULT(TRANSPOSE(_xlpm.Covariates),Covariance_matrix),_xlpm.Covariates)),
_xlfn.HSTACK(_xlpm.EQ5Dvalue,_xlpm.SE))</f>
        <v>-4.4000000000000039E-2</v>
      </c>
      <c r="G83" s="42">
        <v>9.5290931362853205E-3</v>
      </c>
      <c r="I83" s="63"/>
      <c r="J83" s="86"/>
    </row>
    <row r="84" spans="1:10" ht="15.5">
      <c r="A84" s="54">
        <v>1</v>
      </c>
      <c r="B84" s="54">
        <v>3</v>
      </c>
      <c r="C84" s="54">
        <v>3</v>
      </c>
      <c r="D84" s="54">
        <v>3</v>
      </c>
      <c r="E84" s="54">
        <v>2</v>
      </c>
      <c r="F84" s="51" cm="1">
        <f t="array" ref="F84:G84">_xlfn.LET(_xlpm.Covariants,Coefficients,
_xlpm.v,_xlfn.VSTACK(1,IF(A84=2,1,0),IF(A84=3,1,0),IF(B84=2,1,0),IF(B84=3,1,0),IF(C84=2,1,0),IF(C84=3,1,0),IF(D84=2,1,0),IF(D84=3,1,0),IF(E84=2,1,0),IF(E84=3,1,0)),
_xlpm.Covariates,_xlfn.VSTACK(_xlpm.v,IF(INDEX(_xlpm.v,3)+INDEX(_xlpm.v,5)+INDEX(_xlpm.v,7)+INDEX(_xlpm.v,9)+INDEX(_xlpm.v,11)=0,0,1)),
_xlpm.EQ5Dvalue,1-SUMPRODUCT(Coefficients,_xlpm.Covariates),
_xlpm.SE,SQRT(MMULT(MMULT(TRANSPOSE(_xlpm.Covariates),Covariance_matrix),_xlpm.Covariates)),
_xlfn.HSTACK(_xlpm.EQ5Dvalue,_xlpm.SE))</f>
        <v>-0.11499999999999999</v>
      </c>
      <c r="G84" s="42">
        <v>9.656905715600626E-3</v>
      </c>
      <c r="I84" s="63"/>
      <c r="J84" s="86"/>
    </row>
    <row r="85" spans="1:10" ht="15.5">
      <c r="A85" s="54">
        <v>1</v>
      </c>
      <c r="B85" s="54">
        <v>3</v>
      </c>
      <c r="C85" s="54">
        <v>3</v>
      </c>
      <c r="D85" s="54">
        <v>3</v>
      </c>
      <c r="E85" s="54">
        <v>3</v>
      </c>
      <c r="F85" s="51" cm="1">
        <f t="array" ref="F85:G85">_xlfn.LET(_xlpm.Covariants,Coefficients,
_xlpm.v,_xlfn.VSTACK(1,IF(A85=2,1,0),IF(A85=3,1,0),IF(B85=2,1,0),IF(B85=3,1,0),IF(C85=2,1,0),IF(C85=3,1,0),IF(D85=2,1,0),IF(D85=3,1,0),IF(E85=2,1,0),IF(E85=3,1,0)),
_xlpm.Covariates,_xlfn.VSTACK(_xlpm.v,IF(INDEX(_xlpm.v,3)+INDEX(_xlpm.v,5)+INDEX(_xlpm.v,7)+INDEX(_xlpm.v,9)+INDEX(_xlpm.v,11)=0,0,1)),
_xlpm.EQ5Dvalue,1-SUMPRODUCT(Coefficients,_xlpm.Covariates),
_xlpm.SE,SQRT(MMULT(MMULT(TRANSPOSE(_xlpm.Covariates),Covariance_matrix),_xlpm.Covariates)),
_xlfn.HSTACK(_xlpm.EQ5Dvalue,_xlpm.SE))</f>
        <v>-0.28000000000000025</v>
      </c>
      <c r="G85" s="42">
        <v>9.6611151530245215E-3</v>
      </c>
      <c r="I85" s="63"/>
      <c r="J85" s="86"/>
    </row>
    <row r="86" spans="1:10" ht="15.5">
      <c r="A86" s="54">
        <v>2</v>
      </c>
      <c r="B86" s="54">
        <v>1</v>
      </c>
      <c r="C86" s="54">
        <v>1</v>
      </c>
      <c r="D86" s="54">
        <v>1</v>
      </c>
      <c r="E86" s="54">
        <v>1</v>
      </c>
      <c r="F86" s="51" cm="1">
        <f t="array" ref="F86:G86">_xlfn.LET(_xlpm.Covariants,Coefficients,
_xlpm.v,_xlfn.VSTACK(1,IF(A86=2,1,0),IF(A86=3,1,0),IF(B86=2,1,0),IF(B86=3,1,0),IF(C86=2,1,0),IF(C86=3,1,0),IF(D86=2,1,0),IF(D86=3,1,0),IF(E86=2,1,0),IF(E86=3,1,0)),
_xlpm.Covariates,_xlfn.VSTACK(_xlpm.v,IF(INDEX(_xlpm.v,3)+INDEX(_xlpm.v,5)+INDEX(_xlpm.v,7)+INDEX(_xlpm.v,9)+INDEX(_xlpm.v,11)=0,0,1)),
_xlpm.EQ5Dvalue,1-SUMPRODUCT(Coefficients,_xlpm.Covariates),
_xlpm.SE,SQRT(MMULT(MMULT(TRANSPOSE(_xlpm.Covariates),Covariance_matrix),_xlpm.Covariates)),
_xlfn.HSTACK(_xlpm.EQ5Dvalue,_xlpm.SE))</f>
        <v>0.85</v>
      </c>
      <c r="G86" s="42">
        <v>8.9166497071489804E-3</v>
      </c>
      <c r="I86" s="63"/>
      <c r="J86" s="86"/>
    </row>
    <row r="87" spans="1:10" ht="15.5">
      <c r="A87" s="54">
        <v>2</v>
      </c>
      <c r="B87" s="54">
        <v>1</v>
      </c>
      <c r="C87" s="54">
        <v>1</v>
      </c>
      <c r="D87" s="54">
        <v>1</v>
      </c>
      <c r="E87" s="54">
        <v>2</v>
      </c>
      <c r="F87" s="51" cm="1">
        <f t="array" ref="F87:G87">_xlfn.LET(_xlpm.Covariants,Coefficients,
_xlpm.v,_xlfn.VSTACK(1,IF(A87=2,1,0),IF(A87=3,1,0),IF(B87=2,1,0),IF(B87=3,1,0),IF(C87=2,1,0),IF(C87=3,1,0),IF(D87=2,1,0),IF(D87=3,1,0),IF(E87=2,1,0),IF(E87=3,1,0)),
_xlpm.Covariates,_xlfn.VSTACK(_xlpm.v,IF(INDEX(_xlpm.v,3)+INDEX(_xlpm.v,5)+INDEX(_xlpm.v,7)+INDEX(_xlpm.v,9)+INDEX(_xlpm.v,11)=0,0,1)),
_xlpm.EQ5Dvalue,1-SUMPRODUCT(Coefficients,_xlpm.Covariates),
_xlpm.SE,SQRT(MMULT(MMULT(TRANSPOSE(_xlpm.Covariates),Covariance_matrix),_xlpm.Covariates)),
_xlfn.HSTACK(_xlpm.EQ5Dvalue,_xlpm.SE))</f>
        <v>0.77899999999999991</v>
      </c>
      <c r="G87" s="42">
        <v>8.8798475212134142E-3</v>
      </c>
      <c r="I87" s="63"/>
      <c r="J87" s="86"/>
    </row>
    <row r="88" spans="1:10" ht="15.5">
      <c r="A88" s="54">
        <v>2</v>
      </c>
      <c r="B88" s="54">
        <v>1</v>
      </c>
      <c r="C88" s="54">
        <v>1</v>
      </c>
      <c r="D88" s="54">
        <v>1</v>
      </c>
      <c r="E88" s="54">
        <v>3</v>
      </c>
      <c r="F88" s="51" cm="1">
        <f t="array" ref="F88:G88">_xlfn.LET(_xlpm.Covariants,Coefficients,
_xlpm.v,_xlfn.VSTACK(1,IF(A88=2,1,0),IF(A88=3,1,0),IF(B88=2,1,0),IF(B88=3,1,0),IF(C88=2,1,0),IF(C88=3,1,0),IF(D88=2,1,0),IF(D88=3,1,0),IF(E88=2,1,0),IF(E88=3,1,0)),
_xlpm.Covariates,_xlfn.VSTACK(_xlpm.v,IF(INDEX(_xlpm.v,3)+INDEX(_xlpm.v,5)+INDEX(_xlpm.v,7)+INDEX(_xlpm.v,9)+INDEX(_xlpm.v,11)=0,0,1)),
_xlpm.EQ5Dvalue,1-SUMPRODUCT(Coefficients,_xlpm.Covariates),
_xlpm.SE,SQRT(MMULT(MMULT(TRANSPOSE(_xlpm.Covariates),Covariance_matrix),_xlpm.Covariates)),
_xlfn.HSTACK(_xlpm.EQ5Dvalue,_xlpm.SE))</f>
        <v>0.34499999999999997</v>
      </c>
      <c r="G88" s="42">
        <v>9.844528917119396E-3</v>
      </c>
      <c r="I88" s="63"/>
      <c r="J88" s="86"/>
    </row>
    <row r="89" spans="1:10" ht="15.5">
      <c r="A89" s="54">
        <v>2</v>
      </c>
      <c r="B89" s="54">
        <v>1</v>
      </c>
      <c r="C89" s="54">
        <v>1</v>
      </c>
      <c r="D89" s="54">
        <v>2</v>
      </c>
      <c r="E89" s="54">
        <v>1</v>
      </c>
      <c r="F89" s="51" cm="1">
        <f t="array" ref="F89:G89">_xlfn.LET(_xlpm.Covariants,Coefficients,
_xlpm.v,_xlfn.VSTACK(1,IF(A89=2,1,0),IF(A89=3,1,0),IF(B89=2,1,0),IF(B89=3,1,0),IF(C89=2,1,0),IF(C89=3,1,0),IF(D89=2,1,0),IF(D89=3,1,0),IF(E89=2,1,0),IF(E89=3,1,0)),
_xlpm.Covariates,_xlfn.VSTACK(_xlpm.v,IF(INDEX(_xlpm.v,3)+INDEX(_xlpm.v,5)+INDEX(_xlpm.v,7)+INDEX(_xlpm.v,9)+INDEX(_xlpm.v,11)=0,0,1)),
_xlpm.EQ5Dvalue,1-SUMPRODUCT(Coefficients,_xlpm.Covariates),
_xlpm.SE,SQRT(MMULT(MMULT(TRANSPOSE(_xlpm.Covariates),Covariance_matrix),_xlpm.Covariates)),
_xlfn.HSTACK(_xlpm.EQ5Dvalue,_xlpm.SE))</f>
        <v>0.72699999999999998</v>
      </c>
      <c r="G89" s="42">
        <v>8.9141939624399029E-3</v>
      </c>
      <c r="I89" s="63"/>
      <c r="J89" s="86"/>
    </row>
    <row r="90" spans="1:10" ht="15.5">
      <c r="A90" s="54">
        <v>2</v>
      </c>
      <c r="B90" s="54">
        <v>1</v>
      </c>
      <c r="C90" s="54">
        <v>1</v>
      </c>
      <c r="D90" s="54">
        <v>2</v>
      </c>
      <c r="E90" s="54">
        <v>2</v>
      </c>
      <c r="F90" s="51" cm="1">
        <f t="array" ref="F90:G90">_xlfn.LET(_xlpm.Covariants,Coefficients,
_xlpm.v,_xlfn.VSTACK(1,IF(A90=2,1,0),IF(A90=3,1,0),IF(B90=2,1,0),IF(B90=3,1,0),IF(C90=2,1,0),IF(C90=3,1,0),IF(D90=2,1,0),IF(D90=3,1,0),IF(E90=2,1,0),IF(E90=3,1,0)),
_xlpm.Covariates,_xlfn.VSTACK(_xlpm.v,IF(INDEX(_xlpm.v,3)+INDEX(_xlpm.v,5)+INDEX(_xlpm.v,7)+INDEX(_xlpm.v,9)+INDEX(_xlpm.v,11)=0,0,1)),
_xlpm.EQ5Dvalue,1-SUMPRODUCT(Coefficients,_xlpm.Covariates),
_xlpm.SE,SQRT(MMULT(MMULT(TRANSPOSE(_xlpm.Covariates),Covariance_matrix),_xlpm.Covariates)),
_xlfn.HSTACK(_xlpm.EQ5Dvalue,_xlpm.SE))</f>
        <v>0.65599999999999992</v>
      </c>
      <c r="G90" s="42">
        <v>8.7985239443897634E-3</v>
      </c>
      <c r="I90" s="63"/>
      <c r="J90" s="86"/>
    </row>
    <row r="91" spans="1:10" ht="15.5">
      <c r="A91" s="54">
        <v>2</v>
      </c>
      <c r="B91" s="54">
        <v>1</v>
      </c>
      <c r="C91" s="54">
        <v>1</v>
      </c>
      <c r="D91" s="54">
        <v>2</v>
      </c>
      <c r="E91" s="54">
        <v>3</v>
      </c>
      <c r="F91" s="51" cm="1">
        <f t="array" ref="F91:G91">_xlfn.LET(_xlpm.Covariants,Coefficients,
_xlpm.v,_xlfn.VSTACK(1,IF(A91=2,1,0),IF(A91=3,1,0),IF(B91=2,1,0),IF(B91=3,1,0),IF(C91=2,1,0),IF(C91=3,1,0),IF(D91=2,1,0),IF(D91=3,1,0),IF(E91=2,1,0),IF(E91=3,1,0)),
_xlpm.Covariates,_xlfn.VSTACK(_xlpm.v,IF(INDEX(_xlpm.v,3)+INDEX(_xlpm.v,5)+INDEX(_xlpm.v,7)+INDEX(_xlpm.v,9)+INDEX(_xlpm.v,11)=0,0,1)),
_xlpm.EQ5Dvalue,1-SUMPRODUCT(Coefficients,_xlpm.Covariates),
_xlpm.SE,SQRT(MMULT(MMULT(TRANSPOSE(_xlpm.Covariates),Covariance_matrix),_xlpm.Covariates)),
_xlfn.HSTACK(_xlpm.EQ5Dvalue,_xlpm.SE))</f>
        <v>0.22199999999999998</v>
      </c>
      <c r="G91" s="42">
        <v>9.886021525366006E-3</v>
      </c>
      <c r="I91" s="63"/>
      <c r="J91" s="86"/>
    </row>
    <row r="92" spans="1:10" ht="15.5">
      <c r="A92" s="54">
        <v>2</v>
      </c>
      <c r="B92" s="54">
        <v>1</v>
      </c>
      <c r="C92" s="54">
        <v>1</v>
      </c>
      <c r="D92" s="54">
        <v>3</v>
      </c>
      <c r="E92" s="54">
        <v>1</v>
      </c>
      <c r="F92" s="51" cm="1">
        <f t="array" ref="F92:G92">_xlfn.LET(_xlpm.Covariants,Coefficients,
_xlpm.v,_xlfn.VSTACK(1,IF(A92=2,1,0),IF(A92=3,1,0),IF(B92=2,1,0),IF(B92=3,1,0),IF(C92=2,1,0),IF(C92=3,1,0),IF(D92=2,1,0),IF(D92=3,1,0),IF(E92=2,1,0),IF(E92=3,1,0)),
_xlpm.Covariates,_xlfn.VSTACK(_xlpm.v,IF(INDEX(_xlpm.v,3)+INDEX(_xlpm.v,5)+INDEX(_xlpm.v,7)+INDEX(_xlpm.v,9)+INDEX(_xlpm.v,11)=0,0,1)),
_xlpm.EQ5Dvalue,1-SUMPRODUCT(Coefficients,_xlpm.Covariates),
_xlpm.SE,SQRT(MMULT(MMULT(TRANSPOSE(_xlpm.Covariates),Covariance_matrix),_xlpm.Covariates)),
_xlfn.HSTACK(_xlpm.EQ5Dvalue,_xlpm.SE))</f>
        <v>0.19499999999999995</v>
      </c>
      <c r="G92" s="42">
        <v>9.8305780908347403E-3</v>
      </c>
      <c r="I92" s="63"/>
      <c r="J92" s="86"/>
    </row>
    <row r="93" spans="1:10" ht="15.5">
      <c r="A93" s="54">
        <v>2</v>
      </c>
      <c r="B93" s="54">
        <v>1</v>
      </c>
      <c r="C93" s="54">
        <v>1</v>
      </c>
      <c r="D93" s="54">
        <v>3</v>
      </c>
      <c r="E93" s="54">
        <v>2</v>
      </c>
      <c r="F93" s="51" cm="1">
        <f t="array" ref="F93:G93">_xlfn.LET(_xlpm.Covariants,Coefficients,
_xlpm.v,_xlfn.VSTACK(1,IF(A93=2,1,0),IF(A93=3,1,0),IF(B93=2,1,0),IF(B93=3,1,0),IF(C93=2,1,0),IF(C93=3,1,0),IF(D93=2,1,0),IF(D93=3,1,0),IF(E93=2,1,0),IF(E93=3,1,0)),
_xlpm.Covariates,_xlfn.VSTACK(_xlpm.v,IF(INDEX(_xlpm.v,3)+INDEX(_xlpm.v,5)+INDEX(_xlpm.v,7)+INDEX(_xlpm.v,9)+INDEX(_xlpm.v,11)=0,0,1)),
_xlpm.EQ5Dvalue,1-SUMPRODUCT(Coefficients,_xlpm.Covariates),
_xlpm.SE,SQRT(MMULT(MMULT(TRANSPOSE(_xlpm.Covariates),Covariance_matrix),_xlpm.Covariates)),
_xlfn.HSTACK(_xlpm.EQ5Dvalue,_xlpm.SE))</f>
        <v>0.124</v>
      </c>
      <c r="G93" s="42">
        <v>9.5132388596103276E-3</v>
      </c>
      <c r="I93" s="63"/>
      <c r="J93" s="86"/>
    </row>
    <row r="94" spans="1:10" ht="15.5">
      <c r="A94" s="54">
        <v>2</v>
      </c>
      <c r="B94" s="54">
        <v>1</v>
      </c>
      <c r="C94" s="54">
        <v>1</v>
      </c>
      <c r="D94" s="54">
        <v>3</v>
      </c>
      <c r="E94" s="54">
        <v>3</v>
      </c>
      <c r="F94" s="51" cm="1">
        <f t="array" ref="F94:G94">_xlfn.LET(_xlpm.Covariants,Coefficients,
_xlpm.v,_xlfn.VSTACK(1,IF(A94=2,1,0),IF(A94=3,1,0),IF(B94=2,1,0),IF(B94=3,1,0),IF(C94=2,1,0),IF(C94=3,1,0),IF(D94=2,1,0),IF(D94=3,1,0),IF(E94=2,1,0),IF(E94=3,1,0)),
_xlpm.Covariates,_xlfn.VSTACK(_xlpm.v,IF(INDEX(_xlpm.v,3)+INDEX(_xlpm.v,5)+INDEX(_xlpm.v,7)+INDEX(_xlpm.v,9)+INDEX(_xlpm.v,11)=0,0,1)),
_xlpm.EQ5Dvalue,1-SUMPRODUCT(Coefficients,_xlpm.Covariates),
_xlpm.SE,SQRT(MMULT(MMULT(TRANSPOSE(_xlpm.Covariates),Covariance_matrix),_xlpm.Covariates)),
_xlfn.HSTACK(_xlpm.EQ5Dvalue,_xlpm.SE))</f>
        <v>-4.0999999999999925E-2</v>
      </c>
      <c r="G94" s="42">
        <v>9.0605859413174818E-3</v>
      </c>
      <c r="I94" s="63"/>
      <c r="J94" s="86"/>
    </row>
    <row r="95" spans="1:10" ht="15.5">
      <c r="A95" s="54">
        <v>2</v>
      </c>
      <c r="B95" s="54">
        <v>1</v>
      </c>
      <c r="C95" s="54">
        <v>2</v>
      </c>
      <c r="D95" s="54">
        <v>1</v>
      </c>
      <c r="E95" s="54">
        <v>1</v>
      </c>
      <c r="F95" s="51" cm="1">
        <f t="array" ref="F95:G95">_xlfn.LET(_xlpm.Covariants,Coefficients,
_xlpm.v,_xlfn.VSTACK(1,IF(A95=2,1,0),IF(A95=3,1,0),IF(B95=2,1,0),IF(B95=3,1,0),IF(C95=2,1,0),IF(C95=3,1,0),IF(D95=2,1,0),IF(D95=3,1,0),IF(E95=2,1,0),IF(E95=3,1,0)),
_xlpm.Covariates,_xlfn.VSTACK(_xlpm.v,IF(INDEX(_xlpm.v,3)+INDEX(_xlpm.v,5)+INDEX(_xlpm.v,7)+INDEX(_xlpm.v,9)+INDEX(_xlpm.v,11)=0,0,1)),
_xlpm.EQ5Dvalue,1-SUMPRODUCT(Coefficients,_xlpm.Covariates),
_xlpm.SE,SQRT(MMULT(MMULT(TRANSPOSE(_xlpm.Covariates),Covariance_matrix),_xlpm.Covariates)),
_xlfn.HSTACK(_xlpm.EQ5Dvalue,_xlpm.SE))</f>
        <v>0.81399999999999995</v>
      </c>
      <c r="G95" s="42">
        <v>1.0343269019028751E-2</v>
      </c>
      <c r="I95" s="63"/>
      <c r="J95" s="86"/>
    </row>
    <row r="96" spans="1:10" ht="15.5">
      <c r="A96" s="54">
        <v>2</v>
      </c>
      <c r="B96" s="54">
        <v>1</v>
      </c>
      <c r="C96" s="54">
        <v>2</v>
      </c>
      <c r="D96" s="54">
        <v>1</v>
      </c>
      <c r="E96" s="54">
        <v>2</v>
      </c>
      <c r="F96" s="51" cm="1">
        <f t="array" ref="F96:G96">_xlfn.LET(_xlpm.Covariants,Coefficients,
_xlpm.v,_xlfn.VSTACK(1,IF(A96=2,1,0),IF(A96=3,1,0),IF(B96=2,1,0),IF(B96=3,1,0),IF(C96=2,1,0),IF(C96=3,1,0),IF(D96=2,1,0),IF(D96=3,1,0),IF(E96=2,1,0),IF(E96=3,1,0)),
_xlpm.Covariates,_xlfn.VSTACK(_xlpm.v,IF(INDEX(_xlpm.v,3)+INDEX(_xlpm.v,5)+INDEX(_xlpm.v,7)+INDEX(_xlpm.v,9)+INDEX(_xlpm.v,11)=0,0,1)),
_xlpm.EQ5Dvalue,1-SUMPRODUCT(Coefficients,_xlpm.Covariates),
_xlpm.SE,SQRT(MMULT(MMULT(TRANSPOSE(_xlpm.Covariates),Covariance_matrix),_xlpm.Covariates)),
_xlfn.HSTACK(_xlpm.EQ5Dvalue,_xlpm.SE))</f>
        <v>0.74299999999999999</v>
      </c>
      <c r="G96" s="42">
        <v>9.5432608682776768E-3</v>
      </c>
      <c r="I96" s="63"/>
      <c r="J96" s="86"/>
    </row>
    <row r="97" spans="1:10" ht="15.5">
      <c r="A97" s="54">
        <v>2</v>
      </c>
      <c r="B97" s="54">
        <v>1</v>
      </c>
      <c r="C97" s="54">
        <v>2</v>
      </c>
      <c r="D97" s="54">
        <v>1</v>
      </c>
      <c r="E97" s="54">
        <v>3</v>
      </c>
      <c r="F97" s="51" cm="1">
        <f t="array" ref="F97:G97">_xlfn.LET(_xlpm.Covariants,Coefficients,
_xlpm.v,_xlfn.VSTACK(1,IF(A97=2,1,0),IF(A97=3,1,0),IF(B97=2,1,0),IF(B97=3,1,0),IF(C97=2,1,0),IF(C97=3,1,0),IF(D97=2,1,0),IF(D97=3,1,0),IF(E97=2,1,0),IF(E97=3,1,0)),
_xlpm.Covariates,_xlfn.VSTACK(_xlpm.v,IF(INDEX(_xlpm.v,3)+INDEX(_xlpm.v,5)+INDEX(_xlpm.v,7)+INDEX(_xlpm.v,9)+INDEX(_xlpm.v,11)=0,0,1)),
_xlpm.EQ5Dvalue,1-SUMPRODUCT(Coefficients,_xlpm.Covariates),
_xlpm.SE,SQRT(MMULT(MMULT(TRANSPOSE(_xlpm.Covariates),Covariance_matrix),_xlpm.Covariates)),
_xlfn.HSTACK(_xlpm.EQ5Dvalue,_xlpm.SE))</f>
        <v>0.30899999999999994</v>
      </c>
      <c r="G97" s="42">
        <v>9.9139676013188585E-3</v>
      </c>
      <c r="I97" s="63"/>
      <c r="J97" s="86"/>
    </row>
    <row r="98" spans="1:10" ht="15.5">
      <c r="A98" s="54">
        <v>2</v>
      </c>
      <c r="B98" s="54">
        <v>1</v>
      </c>
      <c r="C98" s="54">
        <v>2</v>
      </c>
      <c r="D98" s="54">
        <v>2</v>
      </c>
      <c r="E98" s="54">
        <v>1</v>
      </c>
      <c r="F98" s="51" cm="1">
        <f t="array" ref="F98:G98">_xlfn.LET(_xlpm.Covariants,Coefficients,
_xlpm.v,_xlfn.VSTACK(1,IF(A98=2,1,0),IF(A98=3,1,0),IF(B98=2,1,0),IF(B98=3,1,0),IF(C98=2,1,0),IF(C98=3,1,0),IF(D98=2,1,0),IF(D98=3,1,0),IF(E98=2,1,0),IF(E98=3,1,0)),
_xlpm.Covariates,_xlfn.VSTACK(_xlpm.v,IF(INDEX(_xlpm.v,3)+INDEX(_xlpm.v,5)+INDEX(_xlpm.v,7)+INDEX(_xlpm.v,9)+INDEX(_xlpm.v,11)=0,0,1)),
_xlpm.EQ5Dvalue,1-SUMPRODUCT(Coefficients,_xlpm.Covariates),
_xlpm.SE,SQRT(MMULT(MMULT(TRANSPOSE(_xlpm.Covariates),Covariance_matrix),_xlpm.Covariates)),
_xlfn.HSTACK(_xlpm.EQ5Dvalue,_xlpm.SE))</f>
        <v>0.69099999999999995</v>
      </c>
      <c r="G98" s="42">
        <v>1.0249409563482182E-2</v>
      </c>
      <c r="I98" s="63"/>
      <c r="J98" s="86"/>
    </row>
    <row r="99" spans="1:10" ht="15.5">
      <c r="A99" s="54">
        <v>2</v>
      </c>
      <c r="B99" s="54">
        <v>1</v>
      </c>
      <c r="C99" s="54">
        <v>2</v>
      </c>
      <c r="D99" s="54">
        <v>2</v>
      </c>
      <c r="E99" s="54">
        <v>2</v>
      </c>
      <c r="F99" s="51" cm="1">
        <f t="array" ref="F99:G99">_xlfn.LET(_xlpm.Covariants,Coefficients,
_xlpm.v,_xlfn.VSTACK(1,IF(A99=2,1,0),IF(A99=3,1,0),IF(B99=2,1,0),IF(B99=3,1,0),IF(C99=2,1,0),IF(C99=3,1,0),IF(D99=2,1,0),IF(D99=3,1,0),IF(E99=2,1,0),IF(E99=3,1,0)),
_xlpm.Covariates,_xlfn.VSTACK(_xlpm.v,IF(INDEX(_xlpm.v,3)+INDEX(_xlpm.v,5)+INDEX(_xlpm.v,7)+INDEX(_xlpm.v,9)+INDEX(_xlpm.v,11)=0,0,1)),
_xlpm.EQ5Dvalue,1-SUMPRODUCT(Coefficients,_xlpm.Covariates),
_xlpm.SE,SQRT(MMULT(MMULT(TRANSPOSE(_xlpm.Covariates),Covariance_matrix),_xlpm.Covariates)),
_xlfn.HSTACK(_xlpm.EQ5Dvalue,_xlpm.SE))</f>
        <v>0.61999999999999988</v>
      </c>
      <c r="G99" s="42">
        <v>9.3673438070778631E-3</v>
      </c>
      <c r="I99" s="63"/>
      <c r="J99" s="86"/>
    </row>
    <row r="100" spans="1:10" ht="15.5">
      <c r="A100" s="54">
        <v>2</v>
      </c>
      <c r="B100" s="54">
        <v>1</v>
      </c>
      <c r="C100" s="54">
        <v>2</v>
      </c>
      <c r="D100" s="54">
        <v>2</v>
      </c>
      <c r="E100" s="54">
        <v>3</v>
      </c>
      <c r="F100" s="51" cm="1">
        <f t="array" ref="F100:G100">_xlfn.LET(_xlpm.Covariants,Coefficients,
_xlpm.v,_xlfn.VSTACK(1,IF(A100=2,1,0),IF(A100=3,1,0),IF(B100=2,1,0),IF(B100=3,1,0),IF(C100=2,1,0),IF(C100=3,1,0),IF(D100=2,1,0),IF(D100=3,1,0),IF(E100=2,1,0),IF(E100=3,1,0)),
_xlpm.Covariates,_xlfn.VSTACK(_xlpm.v,IF(INDEX(_xlpm.v,3)+INDEX(_xlpm.v,5)+INDEX(_xlpm.v,7)+INDEX(_xlpm.v,9)+INDEX(_xlpm.v,11)=0,0,1)),
_xlpm.EQ5Dvalue,1-SUMPRODUCT(Coefficients,_xlpm.Covariates),
_xlpm.SE,SQRT(MMULT(MMULT(TRANSPOSE(_xlpm.Covariates),Covariance_matrix),_xlpm.Covariates)),
_xlfn.HSTACK(_xlpm.EQ5Dvalue,_xlpm.SE))</f>
        <v>0.18599999999999994</v>
      </c>
      <c r="G100" s="42">
        <v>9.8598375240163058E-3</v>
      </c>
      <c r="I100" s="63"/>
      <c r="J100" s="86"/>
    </row>
    <row r="101" spans="1:10" ht="15.5">
      <c r="A101" s="54">
        <v>2</v>
      </c>
      <c r="B101" s="54">
        <v>1</v>
      </c>
      <c r="C101" s="54">
        <v>2</v>
      </c>
      <c r="D101" s="54">
        <v>3</v>
      </c>
      <c r="E101" s="54">
        <v>1</v>
      </c>
      <c r="F101" s="51" cm="1">
        <f t="array" ref="F101:G101">_xlfn.LET(_xlpm.Covariants,Coefficients,
_xlpm.v,_xlfn.VSTACK(1,IF(A101=2,1,0),IF(A101=3,1,0),IF(B101=2,1,0),IF(B101=3,1,0),IF(C101=2,1,0),IF(C101=3,1,0),IF(D101=2,1,0),IF(D101=3,1,0),IF(E101=2,1,0),IF(E101=3,1,0)),
_xlpm.Covariates,_xlfn.VSTACK(_xlpm.v,IF(INDEX(_xlpm.v,3)+INDEX(_xlpm.v,5)+INDEX(_xlpm.v,7)+INDEX(_xlpm.v,9)+INDEX(_xlpm.v,11)=0,0,1)),
_xlpm.EQ5Dvalue,1-SUMPRODUCT(Coefficients,_xlpm.Covariates),
_xlpm.SE,SQRT(MMULT(MMULT(TRANSPOSE(_xlpm.Covariates),Covariance_matrix),_xlpm.Covariates)),
_xlfn.HSTACK(_xlpm.EQ5Dvalue,_xlpm.SE))</f>
        <v>0.15899999999999992</v>
      </c>
      <c r="G101" s="42">
        <v>1.0047398250293457E-2</v>
      </c>
      <c r="I101" s="63"/>
      <c r="J101" s="86"/>
    </row>
    <row r="102" spans="1:10" ht="15.5">
      <c r="A102" s="54">
        <v>2</v>
      </c>
      <c r="B102" s="54">
        <v>1</v>
      </c>
      <c r="C102" s="54">
        <v>2</v>
      </c>
      <c r="D102" s="54">
        <v>3</v>
      </c>
      <c r="E102" s="54">
        <v>2</v>
      </c>
      <c r="F102" s="51" cm="1">
        <f t="array" ref="F102:G102">_xlfn.LET(_xlpm.Covariants,Coefficients,
_xlpm.v,_xlfn.VSTACK(1,IF(A102=2,1,0),IF(A102=3,1,0),IF(B102=2,1,0),IF(B102=3,1,0),IF(C102=2,1,0),IF(C102=3,1,0),IF(D102=2,1,0),IF(D102=3,1,0),IF(E102=2,1,0),IF(E102=3,1,0)),
_xlpm.Covariates,_xlfn.VSTACK(_xlpm.v,IF(INDEX(_xlpm.v,3)+INDEX(_xlpm.v,5)+INDEX(_xlpm.v,7)+INDEX(_xlpm.v,9)+INDEX(_xlpm.v,11)=0,0,1)),
_xlpm.EQ5Dvalue,1-SUMPRODUCT(Coefficients,_xlpm.Covariates),
_xlpm.SE,SQRT(MMULT(MMULT(TRANSPOSE(_xlpm.Covariates),Covariance_matrix),_xlpm.Covariates)),
_xlfn.HSTACK(_xlpm.EQ5Dvalue,_xlpm.SE))</f>
        <v>8.7999999999999967E-2</v>
      </c>
      <c r="G102" s="42">
        <v>8.919485612971189E-3</v>
      </c>
      <c r="I102" s="63"/>
      <c r="J102" s="86"/>
    </row>
    <row r="103" spans="1:10" ht="15.5">
      <c r="A103" s="54">
        <v>2</v>
      </c>
      <c r="B103" s="54">
        <v>1</v>
      </c>
      <c r="C103" s="54">
        <v>2</v>
      </c>
      <c r="D103" s="54">
        <v>3</v>
      </c>
      <c r="E103" s="54">
        <v>3</v>
      </c>
      <c r="F103" s="51" cm="1">
        <f t="array" ref="F103:G103">_xlfn.LET(_xlpm.Covariants,Coefficients,
_xlpm.v,_xlfn.VSTACK(1,IF(A103=2,1,0),IF(A103=3,1,0),IF(B103=2,1,0),IF(B103=3,1,0),IF(C103=2,1,0),IF(C103=3,1,0),IF(D103=2,1,0),IF(D103=3,1,0),IF(E103=2,1,0),IF(E103=3,1,0)),
_xlpm.Covariates,_xlfn.VSTACK(_xlpm.v,IF(INDEX(_xlpm.v,3)+INDEX(_xlpm.v,5)+INDEX(_xlpm.v,7)+INDEX(_xlpm.v,9)+INDEX(_xlpm.v,11)=0,0,1)),
_xlpm.EQ5Dvalue,1-SUMPRODUCT(Coefficients,_xlpm.Covariates),
_xlpm.SE,SQRT(MMULT(MMULT(TRANSPOSE(_xlpm.Covariates),Covariance_matrix),_xlpm.Covariates)),
_xlfn.HSTACK(_xlpm.EQ5Dvalue,_xlpm.SE))</f>
        <v>-7.6999999999999957E-2</v>
      </c>
      <c r="G103" s="42">
        <v>9.5995216339148891E-3</v>
      </c>
      <c r="I103" s="63"/>
      <c r="J103" s="86"/>
    </row>
    <row r="104" spans="1:10" ht="15.5">
      <c r="A104" s="54">
        <v>2</v>
      </c>
      <c r="B104" s="54">
        <v>1</v>
      </c>
      <c r="C104" s="54">
        <v>3</v>
      </c>
      <c r="D104" s="54">
        <v>1</v>
      </c>
      <c r="E104" s="54">
        <v>1</v>
      </c>
      <c r="F104" s="51" cm="1">
        <f t="array" ref="F104:G104">_xlfn.LET(_xlpm.Covariants,Coefficients,
_xlpm.v,_xlfn.VSTACK(1,IF(A104=2,1,0),IF(A104=3,1,0),IF(B104=2,1,0),IF(B104=3,1,0),IF(C104=2,1,0),IF(C104=3,1,0),IF(D104=2,1,0),IF(D104=3,1,0),IF(E104=2,1,0),IF(E104=3,1,0)),
_xlpm.Covariates,_xlfn.VSTACK(_xlpm.v,IF(INDEX(_xlpm.v,3)+INDEX(_xlpm.v,5)+INDEX(_xlpm.v,7)+INDEX(_xlpm.v,9)+INDEX(_xlpm.v,11)=0,0,1)),
_xlpm.EQ5Dvalue,1-SUMPRODUCT(Coefficients,_xlpm.Covariates),
_xlpm.SE,SQRT(MMULT(MMULT(TRANSPOSE(_xlpm.Covariates),Covariance_matrix),_xlpm.Covariates)),
_xlfn.HSTACK(_xlpm.EQ5Dvalue,_xlpm.SE))</f>
        <v>0.48699999999999999</v>
      </c>
      <c r="G104" s="42">
        <v>9.553791582403293E-3</v>
      </c>
      <c r="I104" s="63"/>
      <c r="J104" s="86"/>
    </row>
    <row r="105" spans="1:10" ht="15.5">
      <c r="A105" s="54">
        <v>2</v>
      </c>
      <c r="B105" s="54">
        <v>1</v>
      </c>
      <c r="C105" s="54">
        <v>3</v>
      </c>
      <c r="D105" s="54">
        <v>1</v>
      </c>
      <c r="E105" s="54">
        <v>2</v>
      </c>
      <c r="F105" s="51" cm="1">
        <f t="array" ref="F105:G105">_xlfn.LET(_xlpm.Covariants,Coefficients,
_xlpm.v,_xlfn.VSTACK(1,IF(A105=2,1,0),IF(A105=3,1,0),IF(B105=2,1,0),IF(B105=3,1,0),IF(C105=2,1,0),IF(C105=3,1,0),IF(D105=2,1,0),IF(D105=3,1,0),IF(E105=2,1,0),IF(E105=3,1,0)),
_xlpm.Covariates,_xlfn.VSTACK(_xlpm.v,IF(INDEX(_xlpm.v,3)+INDEX(_xlpm.v,5)+INDEX(_xlpm.v,7)+INDEX(_xlpm.v,9)+INDEX(_xlpm.v,11)=0,0,1)),
_xlpm.EQ5Dvalue,1-SUMPRODUCT(Coefficients,_xlpm.Covariates),
_xlpm.SE,SQRT(MMULT(MMULT(TRANSPOSE(_xlpm.Covariates),Covariance_matrix),_xlpm.Covariates)),
_xlfn.HSTACK(_xlpm.EQ5Dvalue,_xlpm.SE))</f>
        <v>0.41599999999999993</v>
      </c>
      <c r="G105" s="42">
        <v>9.5326109539831741E-3</v>
      </c>
      <c r="I105" s="63"/>
      <c r="J105" s="86"/>
    </row>
    <row r="106" spans="1:10" ht="15.5">
      <c r="A106" s="54">
        <v>2</v>
      </c>
      <c r="B106" s="54">
        <v>1</v>
      </c>
      <c r="C106" s="54">
        <v>3</v>
      </c>
      <c r="D106" s="54">
        <v>1</v>
      </c>
      <c r="E106" s="54">
        <v>3</v>
      </c>
      <c r="F106" s="51" cm="1">
        <f t="array" ref="F106:G106">_xlfn.LET(_xlpm.Covariants,Coefficients,
_xlpm.v,_xlfn.VSTACK(1,IF(A106=2,1,0),IF(A106=3,1,0),IF(B106=2,1,0),IF(B106=3,1,0),IF(C106=2,1,0),IF(C106=3,1,0),IF(D106=2,1,0),IF(D106=3,1,0),IF(E106=2,1,0),IF(E106=3,1,0)),
_xlpm.Covariates,_xlfn.VSTACK(_xlpm.v,IF(INDEX(_xlpm.v,3)+INDEX(_xlpm.v,5)+INDEX(_xlpm.v,7)+INDEX(_xlpm.v,9)+INDEX(_xlpm.v,11)=0,0,1)),
_xlpm.EQ5Dvalue,1-SUMPRODUCT(Coefficients,_xlpm.Covariates),
_xlpm.SE,SQRT(MMULT(MMULT(TRANSPOSE(_xlpm.Covariates),Covariance_matrix),_xlpm.Covariates)),
_xlfn.HSTACK(_xlpm.EQ5Dvalue,_xlpm.SE))</f>
        <v>0.251</v>
      </c>
      <c r="G106" s="42">
        <v>9.2053680860680418E-3</v>
      </c>
      <c r="I106" s="63"/>
      <c r="J106" s="86"/>
    </row>
    <row r="107" spans="1:10" ht="15.5">
      <c r="A107" s="54">
        <v>2</v>
      </c>
      <c r="B107" s="54">
        <v>1</v>
      </c>
      <c r="C107" s="54">
        <v>3</v>
      </c>
      <c r="D107" s="54">
        <v>2</v>
      </c>
      <c r="E107" s="54">
        <v>1</v>
      </c>
      <c r="F107" s="51" cm="1">
        <f t="array" ref="F107:G107">_xlfn.LET(_xlpm.Covariants,Coefficients,
_xlpm.v,_xlfn.VSTACK(1,IF(A107=2,1,0),IF(A107=3,1,0),IF(B107=2,1,0),IF(B107=3,1,0),IF(C107=2,1,0),IF(C107=3,1,0),IF(D107=2,1,0),IF(D107=3,1,0),IF(E107=2,1,0),IF(E107=3,1,0)),
_xlpm.Covariates,_xlfn.VSTACK(_xlpm.v,IF(INDEX(_xlpm.v,3)+INDEX(_xlpm.v,5)+INDEX(_xlpm.v,7)+INDEX(_xlpm.v,9)+INDEX(_xlpm.v,11)=0,0,1)),
_xlpm.EQ5Dvalue,1-SUMPRODUCT(Coefficients,_xlpm.Covariates),
_xlpm.SE,SQRT(MMULT(MMULT(TRANSPOSE(_xlpm.Covariates),Covariance_matrix),_xlpm.Covariates)),
_xlfn.HSTACK(_xlpm.EQ5Dvalue,_xlpm.SE))</f>
        <v>0.36399999999999999</v>
      </c>
      <c r="G107" s="42">
        <v>9.9373203430301073E-3</v>
      </c>
      <c r="I107" s="63"/>
      <c r="J107" s="86"/>
    </row>
    <row r="108" spans="1:10" ht="15.5">
      <c r="A108" s="54">
        <v>2</v>
      </c>
      <c r="B108" s="54">
        <v>1</v>
      </c>
      <c r="C108" s="54">
        <v>3</v>
      </c>
      <c r="D108" s="54">
        <v>2</v>
      </c>
      <c r="E108" s="54">
        <v>2</v>
      </c>
      <c r="F108" s="51" cm="1">
        <f t="array" ref="F108:G108">_xlfn.LET(_xlpm.Covariants,Coefficients,
_xlpm.v,_xlfn.VSTACK(1,IF(A108=2,1,0),IF(A108=3,1,0),IF(B108=2,1,0),IF(B108=3,1,0),IF(C108=2,1,0),IF(C108=3,1,0),IF(D108=2,1,0),IF(D108=3,1,0),IF(E108=2,1,0),IF(E108=3,1,0)),
_xlpm.Covariates,_xlfn.VSTACK(_xlpm.v,IF(INDEX(_xlpm.v,3)+INDEX(_xlpm.v,5)+INDEX(_xlpm.v,7)+INDEX(_xlpm.v,9)+INDEX(_xlpm.v,11)=0,0,1)),
_xlpm.EQ5Dvalue,1-SUMPRODUCT(Coefficients,_xlpm.Covariates),
_xlpm.SE,SQRT(MMULT(MMULT(TRANSPOSE(_xlpm.Covariates),Covariance_matrix),_xlpm.Covariates)),
_xlfn.HSTACK(_xlpm.EQ5Dvalue,_xlpm.SE))</f>
        <v>0.29299999999999993</v>
      </c>
      <c r="G108" s="42">
        <v>9.8464304801283188E-3</v>
      </c>
      <c r="I108" s="63"/>
      <c r="J108" s="86"/>
    </row>
    <row r="109" spans="1:10" ht="15.5">
      <c r="A109" s="54">
        <v>2</v>
      </c>
      <c r="B109" s="54">
        <v>1</v>
      </c>
      <c r="C109" s="54">
        <v>3</v>
      </c>
      <c r="D109" s="54">
        <v>2</v>
      </c>
      <c r="E109" s="54">
        <v>3</v>
      </c>
      <c r="F109" s="51" cm="1">
        <f t="array" ref="F109:G109">_xlfn.LET(_xlpm.Covariants,Coefficients,
_xlpm.v,_xlfn.VSTACK(1,IF(A109=2,1,0),IF(A109=3,1,0),IF(B109=2,1,0),IF(B109=3,1,0),IF(C109=2,1,0),IF(C109=3,1,0),IF(D109=2,1,0),IF(D109=3,1,0),IF(E109=2,1,0),IF(E109=3,1,0)),
_xlpm.Covariates,_xlfn.VSTACK(_xlpm.v,IF(INDEX(_xlpm.v,3)+INDEX(_xlpm.v,5)+INDEX(_xlpm.v,7)+INDEX(_xlpm.v,9)+INDEX(_xlpm.v,11)=0,0,1)),
_xlpm.EQ5Dvalue,1-SUMPRODUCT(Coefficients,_xlpm.Covariates),
_xlpm.SE,SQRT(MMULT(MMULT(TRANSPOSE(_xlpm.Covariates),Covariance_matrix),_xlpm.Covariates)),
_xlfn.HSTACK(_xlpm.EQ5Dvalue,_xlpm.SE))</f>
        <v>0.128</v>
      </c>
      <c r="G109" s="42">
        <v>9.0526177208584239E-3</v>
      </c>
      <c r="I109" s="63"/>
      <c r="J109" s="86"/>
    </row>
    <row r="110" spans="1:10" ht="15.5">
      <c r="A110" s="54">
        <v>2</v>
      </c>
      <c r="B110" s="54">
        <v>1</v>
      </c>
      <c r="C110" s="54">
        <v>3</v>
      </c>
      <c r="D110" s="54">
        <v>3</v>
      </c>
      <c r="E110" s="54">
        <v>1</v>
      </c>
      <c r="F110" s="51" cm="1">
        <f t="array" ref="F110:G110">_xlfn.LET(_xlpm.Covariants,Coefficients,
_xlpm.v,_xlfn.VSTACK(1,IF(A110=2,1,0),IF(A110=3,1,0),IF(B110=2,1,0),IF(B110=3,1,0),IF(C110=2,1,0),IF(C110=3,1,0),IF(D110=2,1,0),IF(D110=3,1,0),IF(E110=2,1,0),IF(E110=3,1,0)),
_xlpm.Covariates,_xlfn.VSTACK(_xlpm.v,IF(INDEX(_xlpm.v,3)+INDEX(_xlpm.v,5)+INDEX(_xlpm.v,7)+INDEX(_xlpm.v,9)+INDEX(_xlpm.v,11)=0,0,1)),
_xlpm.EQ5Dvalue,1-SUMPRODUCT(Coefficients,_xlpm.Covariates),
_xlpm.SE,SQRT(MMULT(MMULT(TRANSPOSE(_xlpm.Covariates),Covariance_matrix),_xlpm.Covariates)),
_xlfn.HSTACK(_xlpm.EQ5Dvalue,_xlpm.SE))</f>
        <v>0.10099999999999998</v>
      </c>
      <c r="G110" s="42">
        <v>9.7693333242345679E-3</v>
      </c>
      <c r="I110" s="63"/>
      <c r="J110" s="86"/>
    </row>
    <row r="111" spans="1:10" ht="15.5">
      <c r="A111" s="54">
        <v>2</v>
      </c>
      <c r="B111" s="54">
        <v>1</v>
      </c>
      <c r="C111" s="54">
        <v>3</v>
      </c>
      <c r="D111" s="54">
        <v>3</v>
      </c>
      <c r="E111" s="54">
        <v>2</v>
      </c>
      <c r="F111" s="51" cm="1">
        <f t="array" ref="F111:G111">_xlfn.LET(_xlpm.Covariants,Coefficients,
_xlpm.v,_xlfn.VSTACK(1,IF(A111=2,1,0),IF(A111=3,1,0),IF(B111=2,1,0),IF(B111=3,1,0),IF(C111=2,1,0),IF(C111=3,1,0),IF(D111=2,1,0),IF(D111=3,1,0),IF(E111=2,1,0),IF(E111=3,1,0)),
_xlpm.Covariates,_xlfn.VSTACK(_xlpm.v,IF(INDEX(_xlpm.v,3)+INDEX(_xlpm.v,5)+INDEX(_xlpm.v,7)+INDEX(_xlpm.v,9)+INDEX(_xlpm.v,11)=0,0,1)),
_xlpm.EQ5Dvalue,1-SUMPRODUCT(Coefficients,_xlpm.Covariates),
_xlpm.SE,SQRT(MMULT(MMULT(TRANSPOSE(_xlpm.Covariates),Covariance_matrix),_xlpm.Covariates)),
_xlfn.HSTACK(_xlpm.EQ5Dvalue,_xlpm.SE))</f>
        <v>3.0000000000000027E-2</v>
      </c>
      <c r="G111" s="42">
        <v>9.5999473748557603E-3</v>
      </c>
      <c r="I111" s="63"/>
      <c r="J111" s="86"/>
    </row>
    <row r="112" spans="1:10" ht="15.5">
      <c r="A112" s="54">
        <v>2</v>
      </c>
      <c r="B112" s="54">
        <v>1</v>
      </c>
      <c r="C112" s="54">
        <v>3</v>
      </c>
      <c r="D112" s="54">
        <v>3</v>
      </c>
      <c r="E112" s="54">
        <v>3</v>
      </c>
      <c r="F112" s="51" cm="1">
        <f t="array" ref="F112:G112">_xlfn.LET(_xlpm.Covariants,Coefficients,
_xlpm.v,_xlfn.VSTACK(1,IF(A112=2,1,0),IF(A112=3,1,0),IF(B112=2,1,0),IF(B112=3,1,0),IF(C112=2,1,0),IF(C112=3,1,0),IF(D112=2,1,0),IF(D112=3,1,0),IF(E112=2,1,0),IF(E112=3,1,0)),
_xlpm.Covariates,_xlfn.VSTACK(_xlpm.v,IF(INDEX(_xlpm.v,3)+INDEX(_xlpm.v,5)+INDEX(_xlpm.v,7)+INDEX(_xlpm.v,9)+INDEX(_xlpm.v,11)=0,0,1)),
_xlpm.EQ5Dvalue,1-SUMPRODUCT(Coefficients,_xlpm.Covariates),
_xlpm.SE,SQRT(MMULT(MMULT(TRANSPOSE(_xlpm.Covariates),Covariance_matrix),_xlpm.Covariates)),
_xlfn.HSTACK(_xlpm.EQ5Dvalue,_xlpm.SE))</f>
        <v>-0.13500000000000001</v>
      </c>
      <c r="G112" s="42">
        <v>9.254592243853858E-3</v>
      </c>
      <c r="I112" s="63"/>
      <c r="J112" s="86"/>
    </row>
    <row r="113" spans="1:10" ht="15.5">
      <c r="A113" s="54">
        <v>2</v>
      </c>
      <c r="B113" s="54">
        <v>2</v>
      </c>
      <c r="C113" s="54">
        <v>1</v>
      </c>
      <c r="D113" s="54">
        <v>1</v>
      </c>
      <c r="E113" s="54">
        <v>1</v>
      </c>
      <c r="F113" s="51" cm="1">
        <f t="array" ref="F113:G113">_xlfn.LET(_xlpm.Covariants,Coefficients,
_xlpm.v,_xlfn.VSTACK(1,IF(A113=2,1,0),IF(A113=3,1,0),IF(B113=2,1,0),IF(B113=3,1,0),IF(C113=2,1,0),IF(C113=3,1,0),IF(D113=2,1,0),IF(D113=3,1,0),IF(E113=2,1,0),IF(E113=3,1,0)),
_xlpm.Covariates,_xlfn.VSTACK(_xlpm.v,IF(INDEX(_xlpm.v,3)+INDEX(_xlpm.v,5)+INDEX(_xlpm.v,7)+INDEX(_xlpm.v,9)+INDEX(_xlpm.v,11)=0,0,1)),
_xlpm.EQ5Dvalue,1-SUMPRODUCT(Coefficients,_xlpm.Covariates),
_xlpm.SE,SQRT(MMULT(MMULT(TRANSPOSE(_xlpm.Covariates),Covariance_matrix),_xlpm.Covariates)),
_xlfn.HSTACK(_xlpm.EQ5Dvalue,_xlpm.SE))</f>
        <v>0.746</v>
      </c>
      <c r="G113" s="42">
        <v>8.9898478296353834E-3</v>
      </c>
      <c r="I113" s="63"/>
      <c r="J113" s="86"/>
    </row>
    <row r="114" spans="1:10" ht="15.5">
      <c r="A114" s="54">
        <v>2</v>
      </c>
      <c r="B114" s="54">
        <v>2</v>
      </c>
      <c r="C114" s="54">
        <v>1</v>
      </c>
      <c r="D114" s="54">
        <v>1</v>
      </c>
      <c r="E114" s="54">
        <v>2</v>
      </c>
      <c r="F114" s="51" cm="1">
        <f t="array" ref="F114:G114">_xlfn.LET(_xlpm.Covariants,Coefficients,
_xlpm.v,_xlfn.VSTACK(1,IF(A114=2,1,0),IF(A114=3,1,0),IF(B114=2,1,0),IF(B114=3,1,0),IF(C114=2,1,0),IF(C114=3,1,0),IF(D114=2,1,0),IF(D114=3,1,0),IF(E114=2,1,0),IF(E114=3,1,0)),
_xlpm.Covariates,_xlfn.VSTACK(_xlpm.v,IF(INDEX(_xlpm.v,3)+INDEX(_xlpm.v,5)+INDEX(_xlpm.v,7)+INDEX(_xlpm.v,9)+INDEX(_xlpm.v,11)=0,0,1)),
_xlpm.EQ5Dvalue,1-SUMPRODUCT(Coefficients,_xlpm.Covariates),
_xlpm.SE,SQRT(MMULT(MMULT(TRANSPOSE(_xlpm.Covariates),Covariance_matrix),_xlpm.Covariates)),
_xlfn.HSTACK(_xlpm.EQ5Dvalue,_xlpm.SE))</f>
        <v>0.67500000000000004</v>
      </c>
      <c r="G114" s="42">
        <v>9.4468941986242238E-3</v>
      </c>
      <c r="I114" s="63"/>
      <c r="J114" s="86"/>
    </row>
    <row r="115" spans="1:10" ht="15.5">
      <c r="A115" s="54">
        <v>2</v>
      </c>
      <c r="B115" s="54">
        <v>2</v>
      </c>
      <c r="C115" s="54">
        <v>1</v>
      </c>
      <c r="D115" s="54">
        <v>1</v>
      </c>
      <c r="E115" s="54">
        <v>3</v>
      </c>
      <c r="F115" s="51" cm="1">
        <f t="array" ref="F115:G115">_xlfn.LET(_xlpm.Covariants,Coefficients,
_xlpm.v,_xlfn.VSTACK(1,IF(A115=2,1,0),IF(A115=3,1,0),IF(B115=2,1,0),IF(B115=3,1,0),IF(C115=2,1,0),IF(C115=3,1,0),IF(D115=2,1,0),IF(D115=3,1,0),IF(E115=2,1,0),IF(E115=3,1,0)),
_xlpm.Covariates,_xlfn.VSTACK(_xlpm.v,IF(INDEX(_xlpm.v,3)+INDEX(_xlpm.v,5)+INDEX(_xlpm.v,7)+INDEX(_xlpm.v,9)+INDEX(_xlpm.v,11)=0,0,1)),
_xlpm.EQ5Dvalue,1-SUMPRODUCT(Coefficients,_xlpm.Covariates),
_xlpm.SE,SQRT(MMULT(MMULT(TRANSPOSE(_xlpm.Covariates),Covariance_matrix),_xlpm.Covariates)),
_xlfn.HSTACK(_xlpm.EQ5Dvalue,_xlpm.SE))</f>
        <v>0.24099999999999999</v>
      </c>
      <c r="G115" s="42">
        <v>1.0481716825024419E-2</v>
      </c>
      <c r="I115" s="63"/>
      <c r="J115" s="86"/>
    </row>
    <row r="116" spans="1:10" ht="15.5">
      <c r="A116" s="54">
        <v>2</v>
      </c>
      <c r="B116" s="54">
        <v>2</v>
      </c>
      <c r="C116" s="54">
        <v>1</v>
      </c>
      <c r="D116" s="54">
        <v>2</v>
      </c>
      <c r="E116" s="54">
        <v>1</v>
      </c>
      <c r="F116" s="51" cm="1">
        <f t="array" ref="F116:G116">_xlfn.LET(_xlpm.Covariants,Coefficients,
_xlpm.v,_xlfn.VSTACK(1,IF(A116=2,1,0),IF(A116=3,1,0),IF(B116=2,1,0),IF(B116=3,1,0),IF(C116=2,1,0),IF(C116=3,1,0),IF(D116=2,1,0),IF(D116=3,1,0),IF(E116=2,1,0),IF(E116=3,1,0)),
_xlpm.Covariates,_xlfn.VSTACK(_xlpm.v,IF(INDEX(_xlpm.v,3)+INDEX(_xlpm.v,5)+INDEX(_xlpm.v,7)+INDEX(_xlpm.v,9)+INDEX(_xlpm.v,11)=0,0,1)),
_xlpm.EQ5Dvalue,1-SUMPRODUCT(Coefficients,_xlpm.Covariates),
_xlpm.SE,SQRT(MMULT(MMULT(TRANSPOSE(_xlpm.Covariates),Covariance_matrix),_xlpm.Covariates)),
_xlfn.HSTACK(_xlpm.EQ5Dvalue,_xlpm.SE))</f>
        <v>0.623</v>
      </c>
      <c r="G116" s="42">
        <v>8.5495162436245477E-3</v>
      </c>
      <c r="I116" s="63"/>
      <c r="J116" s="86"/>
    </row>
    <row r="117" spans="1:10" ht="15.5">
      <c r="A117" s="54">
        <v>2</v>
      </c>
      <c r="B117" s="54">
        <v>2</v>
      </c>
      <c r="C117" s="54">
        <v>1</v>
      </c>
      <c r="D117" s="54">
        <v>2</v>
      </c>
      <c r="E117" s="54">
        <v>2</v>
      </c>
      <c r="F117" s="51" cm="1">
        <f t="array" ref="F117:G117">_xlfn.LET(_xlpm.Covariants,Coefficients,
_xlpm.v,_xlfn.VSTACK(1,IF(A117=2,1,0),IF(A117=3,1,0),IF(B117=2,1,0),IF(B117=3,1,0),IF(C117=2,1,0),IF(C117=3,1,0),IF(D117=2,1,0),IF(D117=3,1,0),IF(E117=2,1,0),IF(E117=3,1,0)),
_xlpm.Covariates,_xlfn.VSTACK(_xlpm.v,IF(INDEX(_xlpm.v,3)+INDEX(_xlpm.v,5)+INDEX(_xlpm.v,7)+INDEX(_xlpm.v,9)+INDEX(_xlpm.v,11)=0,0,1)),
_xlpm.EQ5Dvalue,1-SUMPRODUCT(Coefficients,_xlpm.Covariates),
_xlpm.SE,SQRT(MMULT(MMULT(TRANSPOSE(_xlpm.Covariates),Covariance_matrix),_xlpm.Covariates)),
_xlfn.HSTACK(_xlpm.EQ5Dvalue,_xlpm.SE))</f>
        <v>0.55200000000000005</v>
      </c>
      <c r="G117" s="42">
        <v>8.9513570814709429E-3</v>
      </c>
      <c r="I117" s="63"/>
      <c r="J117" s="86"/>
    </row>
    <row r="118" spans="1:10" ht="15.5">
      <c r="A118" s="54">
        <v>2</v>
      </c>
      <c r="B118" s="54">
        <v>2</v>
      </c>
      <c r="C118" s="54">
        <v>1</v>
      </c>
      <c r="D118" s="54">
        <v>2</v>
      </c>
      <c r="E118" s="54">
        <v>3</v>
      </c>
      <c r="F118" s="51" cm="1">
        <f t="array" ref="F118:G118">_xlfn.LET(_xlpm.Covariants,Coefficients,
_xlpm.v,_xlfn.VSTACK(1,IF(A118=2,1,0),IF(A118=3,1,0),IF(B118=2,1,0),IF(B118=3,1,0),IF(C118=2,1,0),IF(C118=3,1,0),IF(D118=2,1,0),IF(D118=3,1,0),IF(E118=2,1,0),IF(E118=3,1,0)),
_xlpm.Covariates,_xlfn.VSTACK(_xlpm.v,IF(INDEX(_xlpm.v,3)+INDEX(_xlpm.v,5)+INDEX(_xlpm.v,7)+INDEX(_xlpm.v,9)+INDEX(_xlpm.v,11)=0,0,1)),
_xlpm.EQ5Dvalue,1-SUMPRODUCT(Coefficients,_xlpm.Covariates),
_xlpm.SE,SQRT(MMULT(MMULT(TRANSPOSE(_xlpm.Covariates),Covariance_matrix),_xlpm.Covariates)),
_xlfn.HSTACK(_xlpm.EQ5Dvalue,_xlpm.SE))</f>
        <v>0.11799999999999999</v>
      </c>
      <c r="G118" s="42">
        <v>1.0149172951526642E-2</v>
      </c>
      <c r="I118" s="63"/>
      <c r="J118" s="86"/>
    </row>
    <row r="119" spans="1:10" ht="15.5">
      <c r="A119" s="54">
        <v>2</v>
      </c>
      <c r="B119" s="54">
        <v>2</v>
      </c>
      <c r="C119" s="54">
        <v>1</v>
      </c>
      <c r="D119" s="54">
        <v>3</v>
      </c>
      <c r="E119" s="54">
        <v>1</v>
      </c>
      <c r="F119" s="51" cm="1">
        <f t="array" ref="F119:G119">_xlfn.LET(_xlpm.Covariants,Coefficients,
_xlpm.v,_xlfn.VSTACK(1,IF(A119=2,1,0),IF(A119=3,1,0),IF(B119=2,1,0),IF(B119=3,1,0),IF(C119=2,1,0),IF(C119=3,1,0),IF(D119=2,1,0),IF(D119=3,1,0),IF(E119=2,1,0),IF(E119=3,1,0)),
_xlpm.Covariates,_xlfn.VSTACK(_xlpm.v,IF(INDEX(_xlpm.v,3)+INDEX(_xlpm.v,5)+INDEX(_xlpm.v,7)+INDEX(_xlpm.v,9)+INDEX(_xlpm.v,11)=0,0,1)),
_xlpm.EQ5Dvalue,1-SUMPRODUCT(Coefficients,_xlpm.Covariates),
_xlpm.SE,SQRT(MMULT(MMULT(TRANSPOSE(_xlpm.Covariates),Covariance_matrix),_xlpm.Covariates)),
_xlfn.HSTACK(_xlpm.EQ5Dvalue,_xlpm.SE))</f>
        <v>9.099999999999997E-2</v>
      </c>
      <c r="G119" s="42">
        <v>1.0187739150567214E-2</v>
      </c>
      <c r="I119" s="63"/>
      <c r="J119" s="86"/>
    </row>
    <row r="120" spans="1:10" ht="15.5">
      <c r="A120" s="54">
        <v>2</v>
      </c>
      <c r="B120" s="54">
        <v>2</v>
      </c>
      <c r="C120" s="54">
        <v>1</v>
      </c>
      <c r="D120" s="54">
        <v>3</v>
      </c>
      <c r="E120" s="54">
        <v>2</v>
      </c>
      <c r="F120" s="51" cm="1">
        <f t="array" ref="F120:G120">_xlfn.LET(_xlpm.Covariants,Coefficients,
_xlpm.v,_xlfn.VSTACK(1,IF(A120=2,1,0),IF(A120=3,1,0),IF(B120=2,1,0),IF(B120=3,1,0),IF(C120=2,1,0),IF(C120=3,1,0),IF(D120=2,1,0),IF(D120=3,1,0),IF(E120=2,1,0),IF(E120=3,1,0)),
_xlpm.Covariates,_xlfn.VSTACK(_xlpm.v,IF(INDEX(_xlpm.v,3)+INDEX(_xlpm.v,5)+INDEX(_xlpm.v,7)+INDEX(_xlpm.v,9)+INDEX(_xlpm.v,11)=0,0,1)),
_xlpm.EQ5Dvalue,1-SUMPRODUCT(Coefficients,_xlpm.Covariates),
_xlpm.SE,SQRT(MMULT(MMULT(TRANSPOSE(_xlpm.Covariates),Covariance_matrix),_xlpm.Covariates)),
_xlfn.HSTACK(_xlpm.EQ5Dvalue,_xlpm.SE))</f>
        <v>2.0000000000000018E-2</v>
      </c>
      <c r="G120" s="42">
        <v>1.0331160293016462E-2</v>
      </c>
      <c r="I120" s="63"/>
      <c r="J120" s="86"/>
    </row>
    <row r="121" spans="1:10" ht="15.5">
      <c r="A121" s="54">
        <v>2</v>
      </c>
      <c r="B121" s="54">
        <v>2</v>
      </c>
      <c r="C121" s="54">
        <v>1</v>
      </c>
      <c r="D121" s="54">
        <v>3</v>
      </c>
      <c r="E121" s="54">
        <v>3</v>
      </c>
      <c r="F121" s="51" cm="1">
        <f t="array" ref="F121:G121">_xlfn.LET(_xlpm.Covariants,Coefficients,
_xlpm.v,_xlfn.VSTACK(1,IF(A121=2,1,0),IF(A121=3,1,0),IF(B121=2,1,0),IF(B121=3,1,0),IF(C121=2,1,0),IF(C121=3,1,0),IF(D121=2,1,0),IF(D121=3,1,0),IF(E121=2,1,0),IF(E121=3,1,0)),
_xlpm.Covariates,_xlfn.VSTACK(_xlpm.v,IF(INDEX(_xlpm.v,3)+INDEX(_xlpm.v,5)+INDEX(_xlpm.v,7)+INDEX(_xlpm.v,9)+INDEX(_xlpm.v,11)=0,0,1)),
_xlpm.EQ5Dvalue,1-SUMPRODUCT(Coefficients,_xlpm.Covariates),
_xlpm.SE,SQRT(MMULT(MMULT(TRANSPOSE(_xlpm.Covariates),Covariance_matrix),_xlpm.Covariates)),
_xlfn.HSTACK(_xlpm.EQ5Dvalue,_xlpm.SE))</f>
        <v>-0.14500000000000002</v>
      </c>
      <c r="G121" s="42">
        <v>9.6767811280404608E-3</v>
      </c>
      <c r="I121" s="63"/>
      <c r="J121" s="86"/>
    </row>
    <row r="122" spans="1:10" ht="15.5">
      <c r="A122" s="54">
        <v>2</v>
      </c>
      <c r="B122" s="54">
        <v>2</v>
      </c>
      <c r="C122" s="54">
        <v>2</v>
      </c>
      <c r="D122" s="54">
        <v>1</v>
      </c>
      <c r="E122" s="54">
        <v>1</v>
      </c>
      <c r="F122" s="51" cm="1">
        <f t="array" ref="F122:G122">_xlfn.LET(_xlpm.Covariants,Coefficients,
_xlpm.v,_xlfn.VSTACK(1,IF(A122=2,1,0),IF(A122=3,1,0),IF(B122=2,1,0),IF(B122=3,1,0),IF(C122=2,1,0),IF(C122=3,1,0),IF(D122=2,1,0),IF(D122=3,1,0),IF(E122=2,1,0),IF(E122=3,1,0)),
_xlpm.Covariates,_xlfn.VSTACK(_xlpm.v,IF(INDEX(_xlpm.v,3)+INDEX(_xlpm.v,5)+INDEX(_xlpm.v,7)+INDEX(_xlpm.v,9)+INDEX(_xlpm.v,11)=0,0,1)),
_xlpm.EQ5Dvalue,1-SUMPRODUCT(Coefficients,_xlpm.Covariates),
_xlpm.SE,SQRT(MMULT(MMULT(TRANSPOSE(_xlpm.Covariates),Covariance_matrix),_xlpm.Covariates)),
_xlfn.HSTACK(_xlpm.EQ5Dvalue,_xlpm.SE))</f>
        <v>0.71</v>
      </c>
      <c r="G122" s="42">
        <v>9.5089024603263236E-3</v>
      </c>
      <c r="I122" s="63"/>
      <c r="J122" s="86"/>
    </row>
    <row r="123" spans="1:10" ht="15.5">
      <c r="A123" s="54">
        <v>2</v>
      </c>
      <c r="B123" s="54">
        <v>2</v>
      </c>
      <c r="C123" s="54">
        <v>2</v>
      </c>
      <c r="D123" s="54">
        <v>1</v>
      </c>
      <c r="E123" s="54">
        <v>2</v>
      </c>
      <c r="F123" s="51" cm="1">
        <f t="array" ref="F123:G123">_xlfn.LET(_xlpm.Covariants,Coefficients,
_xlpm.v,_xlfn.VSTACK(1,IF(A123=2,1,0),IF(A123=3,1,0),IF(B123=2,1,0),IF(B123=3,1,0),IF(C123=2,1,0),IF(C123=3,1,0),IF(D123=2,1,0),IF(D123=3,1,0),IF(E123=2,1,0),IF(E123=3,1,0)),
_xlpm.Covariates,_xlfn.VSTACK(_xlpm.v,IF(INDEX(_xlpm.v,3)+INDEX(_xlpm.v,5)+INDEX(_xlpm.v,7)+INDEX(_xlpm.v,9)+INDEX(_xlpm.v,11)=0,0,1)),
_xlpm.EQ5Dvalue,1-SUMPRODUCT(Coefficients,_xlpm.Covariates),
_xlpm.SE,SQRT(MMULT(MMULT(TRANSPOSE(_xlpm.Covariates),Covariance_matrix),_xlpm.Covariates)),
_xlfn.HSTACK(_xlpm.EQ5Dvalue,_xlpm.SE))</f>
        <v>0.63900000000000001</v>
      </c>
      <c r="G123" s="42">
        <v>9.1428242901195472E-3</v>
      </c>
      <c r="I123" s="63"/>
      <c r="J123" s="86"/>
    </row>
    <row r="124" spans="1:10" ht="15.5">
      <c r="A124" s="54">
        <v>2</v>
      </c>
      <c r="B124" s="54">
        <v>2</v>
      </c>
      <c r="C124" s="54">
        <v>2</v>
      </c>
      <c r="D124" s="54">
        <v>1</v>
      </c>
      <c r="E124" s="54">
        <v>3</v>
      </c>
      <c r="F124" s="51" cm="1">
        <f t="array" ref="F124:G124">_xlfn.LET(_xlpm.Covariants,Coefficients,
_xlpm.v,_xlfn.VSTACK(1,IF(A124=2,1,0),IF(A124=3,1,0),IF(B124=2,1,0),IF(B124=3,1,0),IF(C124=2,1,0),IF(C124=3,1,0),IF(D124=2,1,0),IF(D124=3,1,0),IF(E124=2,1,0),IF(E124=3,1,0)),
_xlpm.Covariates,_xlfn.VSTACK(_xlpm.v,IF(INDEX(_xlpm.v,3)+INDEX(_xlpm.v,5)+INDEX(_xlpm.v,7)+INDEX(_xlpm.v,9)+INDEX(_xlpm.v,11)=0,0,1)),
_xlpm.EQ5Dvalue,1-SUMPRODUCT(Coefficients,_xlpm.Covariates),
_xlpm.SE,SQRT(MMULT(MMULT(TRANSPOSE(_xlpm.Covariates),Covariance_matrix),_xlpm.Covariates)),
_xlfn.HSTACK(_xlpm.EQ5Dvalue,_xlpm.SE))</f>
        <v>0.20499999999999996</v>
      </c>
      <c r="G124" s="42">
        <v>9.6624883751547149E-3</v>
      </c>
      <c r="I124" s="63"/>
      <c r="J124" s="86"/>
    </row>
    <row r="125" spans="1:10" ht="15.5">
      <c r="A125" s="54">
        <v>2</v>
      </c>
      <c r="B125" s="54">
        <v>2</v>
      </c>
      <c r="C125" s="54">
        <v>2</v>
      </c>
      <c r="D125" s="54">
        <v>2</v>
      </c>
      <c r="E125" s="54">
        <v>1</v>
      </c>
      <c r="F125" s="51" cm="1">
        <f t="array" ref="F125:G125">_xlfn.LET(_xlpm.Covariants,Coefficients,
_xlpm.v,_xlfn.VSTACK(1,IF(A125=2,1,0),IF(A125=3,1,0),IF(B125=2,1,0),IF(B125=3,1,0),IF(C125=2,1,0),IF(C125=3,1,0),IF(D125=2,1,0),IF(D125=3,1,0),IF(E125=2,1,0),IF(E125=3,1,0)),
_xlpm.Covariates,_xlfn.VSTACK(_xlpm.v,IF(INDEX(_xlpm.v,3)+INDEX(_xlpm.v,5)+INDEX(_xlpm.v,7)+INDEX(_xlpm.v,9)+INDEX(_xlpm.v,11)=0,0,1)),
_xlpm.EQ5Dvalue,1-SUMPRODUCT(Coefficients,_xlpm.Covariates),
_xlpm.SE,SQRT(MMULT(MMULT(TRANSPOSE(_xlpm.Covariates),Covariance_matrix),_xlpm.Covariates)),
_xlfn.HSTACK(_xlpm.EQ5Dvalue,_xlpm.SE))</f>
        <v>0.58699999999999997</v>
      </c>
      <c r="G125" s="42">
        <v>8.9892747427142306E-3</v>
      </c>
      <c r="I125" s="63"/>
      <c r="J125" s="86"/>
    </row>
    <row r="126" spans="1:10" ht="15.5">
      <c r="A126" s="54">
        <v>2</v>
      </c>
      <c r="B126" s="54">
        <v>2</v>
      </c>
      <c r="C126" s="54">
        <v>2</v>
      </c>
      <c r="D126" s="54">
        <v>2</v>
      </c>
      <c r="E126" s="54">
        <v>2</v>
      </c>
      <c r="F126" s="51" cm="1">
        <f t="array" ref="F126:G126">_xlfn.LET(_xlpm.Covariants,Coefficients,
_xlpm.v,_xlfn.VSTACK(1,IF(A126=2,1,0),IF(A126=3,1,0),IF(B126=2,1,0),IF(B126=3,1,0),IF(C126=2,1,0),IF(C126=3,1,0),IF(D126=2,1,0),IF(D126=3,1,0),IF(E126=2,1,0),IF(E126=3,1,0)),
_xlpm.Covariates,_xlfn.VSTACK(_xlpm.v,IF(INDEX(_xlpm.v,3)+INDEX(_xlpm.v,5)+INDEX(_xlpm.v,7)+INDEX(_xlpm.v,9)+INDEX(_xlpm.v,11)=0,0,1)),
_xlpm.EQ5Dvalue,1-SUMPRODUCT(Coefficients,_xlpm.Covariates),
_xlpm.SE,SQRT(MMULT(MMULT(TRANSPOSE(_xlpm.Covariates),Covariance_matrix),_xlpm.Covariates)),
_xlfn.HSTACK(_xlpm.EQ5Dvalue,_xlpm.SE))</f>
        <v>0.51600000000000001</v>
      </c>
      <c r="G126" s="42">
        <v>8.5196942433399571E-3</v>
      </c>
      <c r="I126" s="63"/>
      <c r="J126" s="86"/>
    </row>
    <row r="127" spans="1:10" ht="15.5">
      <c r="A127" s="54">
        <v>2</v>
      </c>
      <c r="B127" s="54">
        <v>2</v>
      </c>
      <c r="C127" s="54">
        <v>2</v>
      </c>
      <c r="D127" s="54">
        <v>2</v>
      </c>
      <c r="E127" s="54">
        <v>3</v>
      </c>
      <c r="F127" s="51" cm="1">
        <f t="array" ref="F127:G127">_xlfn.LET(_xlpm.Covariants,Coefficients,
_xlpm.v,_xlfn.VSTACK(1,IF(A127=2,1,0),IF(A127=3,1,0),IF(B127=2,1,0),IF(B127=3,1,0),IF(C127=2,1,0),IF(C127=3,1,0),IF(D127=2,1,0),IF(D127=3,1,0),IF(E127=2,1,0),IF(E127=3,1,0)),
_xlpm.Covariates,_xlfn.VSTACK(_xlpm.v,IF(INDEX(_xlpm.v,3)+INDEX(_xlpm.v,5)+INDEX(_xlpm.v,7)+INDEX(_xlpm.v,9)+INDEX(_xlpm.v,11)=0,0,1)),
_xlpm.EQ5Dvalue,1-SUMPRODUCT(Coefficients,_xlpm.Covariates),
_xlpm.SE,SQRT(MMULT(MMULT(TRANSPOSE(_xlpm.Covariates),Covariance_matrix),_xlpm.Covariates)),
_xlfn.HSTACK(_xlpm.EQ5Dvalue,_xlpm.SE))</f>
        <v>8.1999999999999962E-2</v>
      </c>
      <c r="G127" s="42">
        <v>9.1985855434409038E-3</v>
      </c>
      <c r="I127" s="63"/>
      <c r="J127" s="86"/>
    </row>
    <row r="128" spans="1:10" ht="15.5">
      <c r="A128" s="54">
        <v>2</v>
      </c>
      <c r="B128" s="54">
        <v>2</v>
      </c>
      <c r="C128" s="54">
        <v>2</v>
      </c>
      <c r="D128" s="54">
        <v>3</v>
      </c>
      <c r="E128" s="54">
        <v>1</v>
      </c>
      <c r="F128" s="51" cm="1">
        <f t="array" ref="F128:G128">_xlfn.LET(_xlpm.Covariants,Coefficients,
_xlpm.v,_xlfn.VSTACK(1,IF(A128=2,1,0),IF(A128=3,1,0),IF(B128=2,1,0),IF(B128=3,1,0),IF(C128=2,1,0),IF(C128=3,1,0),IF(D128=2,1,0),IF(D128=3,1,0),IF(E128=2,1,0),IF(E128=3,1,0)),
_xlpm.Covariates,_xlfn.VSTACK(_xlpm.v,IF(INDEX(_xlpm.v,3)+INDEX(_xlpm.v,5)+INDEX(_xlpm.v,7)+INDEX(_xlpm.v,9)+INDEX(_xlpm.v,11)=0,0,1)),
_xlpm.EQ5Dvalue,1-SUMPRODUCT(Coefficients,_xlpm.Covariates),
_xlpm.SE,SQRT(MMULT(MMULT(TRANSPOSE(_xlpm.Covariates),Covariance_matrix),_xlpm.Covariates)),
_xlfn.HSTACK(_xlpm.EQ5Dvalue,_xlpm.SE))</f>
        <v>5.5000000000000049E-2</v>
      </c>
      <c r="G128" s="42">
        <v>9.4986980686828874E-3</v>
      </c>
      <c r="I128" s="63"/>
      <c r="J128" s="86"/>
    </row>
    <row r="129" spans="1:10" ht="15.5">
      <c r="A129" s="54">
        <v>2</v>
      </c>
      <c r="B129" s="54">
        <v>2</v>
      </c>
      <c r="C129" s="54">
        <v>2</v>
      </c>
      <c r="D129" s="54">
        <v>3</v>
      </c>
      <c r="E129" s="54">
        <v>2</v>
      </c>
      <c r="F129" s="51" cm="1">
        <f t="array" ref="F129:G129">_xlfn.LET(_xlpm.Covariants,Coefficients,
_xlpm.v,_xlfn.VSTACK(1,IF(A129=2,1,0),IF(A129=3,1,0),IF(B129=2,1,0),IF(B129=3,1,0),IF(C129=2,1,0),IF(C129=3,1,0),IF(D129=2,1,0),IF(D129=3,1,0),IF(E129=2,1,0),IF(E129=3,1,0)),
_xlpm.Covariates,_xlfn.VSTACK(_xlpm.v,IF(INDEX(_xlpm.v,3)+INDEX(_xlpm.v,5)+INDEX(_xlpm.v,7)+INDEX(_xlpm.v,9)+INDEX(_xlpm.v,11)=0,0,1)),
_xlpm.EQ5Dvalue,1-SUMPRODUCT(Coefficients,_xlpm.Covariates),
_xlpm.SE,SQRT(MMULT(MMULT(TRANSPOSE(_xlpm.Covariates),Covariance_matrix),_xlpm.Covariates)),
_xlfn.HSTACK(_xlpm.EQ5Dvalue,_xlpm.SE))</f>
        <v>-1.6000000000000014E-2</v>
      </c>
      <c r="G129" s="42">
        <v>8.8268722093389346E-3</v>
      </c>
      <c r="I129" s="63"/>
      <c r="J129" s="86"/>
    </row>
    <row r="130" spans="1:10" ht="15.5">
      <c r="A130" s="54">
        <v>2</v>
      </c>
      <c r="B130" s="54">
        <v>2</v>
      </c>
      <c r="C130" s="54">
        <v>2</v>
      </c>
      <c r="D130" s="54">
        <v>3</v>
      </c>
      <c r="E130" s="54">
        <v>3</v>
      </c>
      <c r="F130" s="51" cm="1">
        <f t="array" ref="F130:G130">_xlfn.LET(_xlpm.Covariants,Coefficients,
_xlpm.v,_xlfn.VSTACK(1,IF(A130=2,1,0),IF(A130=3,1,0),IF(B130=2,1,0),IF(B130=3,1,0),IF(C130=2,1,0),IF(C130=3,1,0),IF(D130=2,1,0),IF(D130=3,1,0),IF(E130=2,1,0),IF(E130=3,1,0)),
_xlpm.Covariates,_xlfn.VSTACK(_xlpm.v,IF(INDEX(_xlpm.v,3)+INDEX(_xlpm.v,5)+INDEX(_xlpm.v,7)+INDEX(_xlpm.v,9)+INDEX(_xlpm.v,11)=0,0,1)),
_xlpm.EQ5Dvalue,1-SUMPRODUCT(Coefficients,_xlpm.Covariates),
_xlpm.SE,SQRT(MMULT(MMULT(TRANSPOSE(_xlpm.Covariates),Covariance_matrix),_xlpm.Covariates)),
_xlfn.HSTACK(_xlpm.EQ5Dvalue,_xlpm.SE))</f>
        <v>-0.18100000000000005</v>
      </c>
      <c r="G130" s="42">
        <v>9.2640153821115824E-3</v>
      </c>
      <c r="I130" s="63"/>
      <c r="J130" s="86"/>
    </row>
    <row r="131" spans="1:10" ht="15.5">
      <c r="A131" s="54">
        <v>2</v>
      </c>
      <c r="B131" s="54">
        <v>2</v>
      </c>
      <c r="C131" s="54">
        <v>3</v>
      </c>
      <c r="D131" s="54">
        <v>1</v>
      </c>
      <c r="E131" s="54">
        <v>1</v>
      </c>
      <c r="F131" s="51" cm="1">
        <f t="array" ref="F131:G131">_xlfn.LET(_xlpm.Covariants,Coefficients,
_xlpm.v,_xlfn.VSTACK(1,IF(A131=2,1,0),IF(A131=3,1,0),IF(B131=2,1,0),IF(B131=3,1,0),IF(C131=2,1,0),IF(C131=3,1,0),IF(D131=2,1,0),IF(D131=3,1,0),IF(E131=2,1,0),IF(E131=3,1,0)),
_xlpm.Covariates,_xlfn.VSTACK(_xlpm.v,IF(INDEX(_xlpm.v,3)+INDEX(_xlpm.v,5)+INDEX(_xlpm.v,7)+INDEX(_xlpm.v,9)+INDEX(_xlpm.v,11)=0,0,1)),
_xlpm.EQ5Dvalue,1-SUMPRODUCT(Coefficients,_xlpm.Covariates),
_xlpm.SE,SQRT(MMULT(MMULT(TRANSPOSE(_xlpm.Covariates),Covariance_matrix),_xlpm.Covariates)),
_xlfn.HSTACK(_xlpm.EQ5Dvalue,_xlpm.SE))</f>
        <v>0.38300000000000001</v>
      </c>
      <c r="G131" s="42">
        <v>9.4127108528839886E-3</v>
      </c>
      <c r="I131" s="63"/>
      <c r="J131" s="86"/>
    </row>
    <row r="132" spans="1:10" ht="15.5">
      <c r="A132" s="54">
        <v>2</v>
      </c>
      <c r="B132" s="54">
        <v>2</v>
      </c>
      <c r="C132" s="54">
        <v>3</v>
      </c>
      <c r="D132" s="54">
        <v>1</v>
      </c>
      <c r="E132" s="54">
        <v>2</v>
      </c>
      <c r="F132" s="51" cm="1">
        <f t="array" ref="F132:G132">_xlfn.LET(_xlpm.Covariants,Coefficients,
_xlpm.v,_xlfn.VSTACK(1,IF(A132=2,1,0),IF(A132=3,1,0),IF(B132=2,1,0),IF(B132=3,1,0),IF(C132=2,1,0),IF(C132=3,1,0),IF(D132=2,1,0),IF(D132=3,1,0),IF(E132=2,1,0),IF(E132=3,1,0)),
_xlpm.Covariates,_xlfn.VSTACK(_xlpm.v,IF(INDEX(_xlpm.v,3)+INDEX(_xlpm.v,5)+INDEX(_xlpm.v,7)+INDEX(_xlpm.v,9)+INDEX(_xlpm.v,11)=0,0,1)),
_xlpm.EQ5Dvalue,1-SUMPRODUCT(Coefficients,_xlpm.Covariates),
_xlpm.SE,SQRT(MMULT(MMULT(TRANSPOSE(_xlpm.Covariates),Covariance_matrix),_xlpm.Covariates)),
_xlfn.HSTACK(_xlpm.EQ5Dvalue,_xlpm.SE))</f>
        <v>0.31200000000000006</v>
      </c>
      <c r="G132" s="42">
        <v>9.8628727863640225E-3</v>
      </c>
      <c r="I132" s="63"/>
      <c r="J132" s="86"/>
    </row>
    <row r="133" spans="1:10" ht="15.5">
      <c r="A133" s="54">
        <v>2</v>
      </c>
      <c r="B133" s="54">
        <v>2</v>
      </c>
      <c r="C133" s="54">
        <v>3</v>
      </c>
      <c r="D133" s="54">
        <v>1</v>
      </c>
      <c r="E133" s="54">
        <v>3</v>
      </c>
      <c r="F133" s="51" cm="1">
        <f t="array" ref="F133:G133">_xlfn.LET(_xlpm.Covariants,Coefficients,
_xlpm.v,_xlfn.VSTACK(1,IF(A133=2,1,0),IF(A133=3,1,0),IF(B133=2,1,0),IF(B133=3,1,0),IF(C133=2,1,0),IF(C133=3,1,0),IF(D133=2,1,0),IF(D133=3,1,0),IF(E133=2,1,0),IF(E133=3,1,0)),
_xlpm.Covariates,_xlfn.VSTACK(_xlpm.v,IF(INDEX(_xlpm.v,3)+INDEX(_xlpm.v,5)+INDEX(_xlpm.v,7)+INDEX(_xlpm.v,9)+INDEX(_xlpm.v,11)=0,0,1)),
_xlpm.EQ5Dvalue,1-SUMPRODUCT(Coefficients,_xlpm.Covariates),
_xlpm.SE,SQRT(MMULT(MMULT(TRANSPOSE(_xlpm.Covariates),Covariance_matrix),_xlpm.Covariates)),
_xlfn.HSTACK(_xlpm.EQ5Dvalue,_xlpm.SE))</f>
        <v>0.14700000000000002</v>
      </c>
      <c r="G133" s="42">
        <v>9.2983388623990252E-3</v>
      </c>
      <c r="I133" s="63"/>
      <c r="J133" s="86"/>
    </row>
    <row r="134" spans="1:10" ht="15.5">
      <c r="A134" s="54">
        <v>2</v>
      </c>
      <c r="B134" s="54">
        <v>2</v>
      </c>
      <c r="C134" s="54">
        <v>3</v>
      </c>
      <c r="D134" s="54">
        <v>2</v>
      </c>
      <c r="E134" s="54">
        <v>1</v>
      </c>
      <c r="F134" s="51" cm="1">
        <f t="array" ref="F134:G134">_xlfn.LET(_xlpm.Covariants,Coefficients,
_xlpm.v,_xlfn.VSTACK(1,IF(A134=2,1,0),IF(A134=3,1,0),IF(B134=2,1,0),IF(B134=3,1,0),IF(C134=2,1,0),IF(C134=3,1,0),IF(D134=2,1,0),IF(D134=3,1,0),IF(E134=2,1,0),IF(E134=3,1,0)),
_xlpm.Covariates,_xlfn.VSTACK(_xlpm.v,IF(INDEX(_xlpm.v,3)+INDEX(_xlpm.v,5)+INDEX(_xlpm.v,7)+INDEX(_xlpm.v,9)+INDEX(_xlpm.v,11)=0,0,1)),
_xlpm.EQ5Dvalue,1-SUMPRODUCT(Coefficients,_xlpm.Covariates),
_xlpm.SE,SQRT(MMULT(MMULT(TRANSPOSE(_xlpm.Covariates),Covariance_matrix),_xlpm.Covariates)),
_xlfn.HSTACK(_xlpm.EQ5Dvalue,_xlpm.SE))</f>
        <v>0.26</v>
      </c>
      <c r="G134" s="42">
        <v>9.4018710691010868E-3</v>
      </c>
      <c r="I134" s="63"/>
      <c r="J134" s="86"/>
    </row>
    <row r="135" spans="1:10" ht="15.5">
      <c r="A135" s="54">
        <v>2</v>
      </c>
      <c r="B135" s="54">
        <v>2</v>
      </c>
      <c r="C135" s="54">
        <v>3</v>
      </c>
      <c r="D135" s="54">
        <v>2</v>
      </c>
      <c r="E135" s="54">
        <v>2</v>
      </c>
      <c r="F135" s="51" cm="1">
        <f t="array" ref="F135:G135">_xlfn.LET(_xlpm.Covariants,Coefficients,
_xlpm.v,_xlfn.VSTACK(1,IF(A135=2,1,0),IF(A135=3,1,0),IF(B135=2,1,0),IF(B135=3,1,0),IF(C135=2,1,0),IF(C135=3,1,0),IF(D135=2,1,0),IF(D135=3,1,0),IF(E135=2,1,0),IF(E135=3,1,0)),
_xlpm.Covariates,_xlfn.VSTACK(_xlpm.v,IF(INDEX(_xlpm.v,3)+INDEX(_xlpm.v,5)+INDEX(_xlpm.v,7)+INDEX(_xlpm.v,9)+INDEX(_xlpm.v,11)=0,0,1)),
_xlpm.EQ5Dvalue,1-SUMPRODUCT(Coefficients,_xlpm.Covariates),
_xlpm.SE,SQRT(MMULT(MMULT(TRANSPOSE(_xlpm.Covariates),Covariance_matrix),_xlpm.Covariates)),
_xlfn.HSTACK(_xlpm.EQ5Dvalue,_xlpm.SE))</f>
        <v>0.18900000000000006</v>
      </c>
      <c r="G135" s="42">
        <v>9.7815353191613025E-3</v>
      </c>
      <c r="I135" s="63"/>
      <c r="J135" s="86"/>
    </row>
    <row r="136" spans="1:10" ht="15.5">
      <c r="A136" s="54">
        <v>2</v>
      </c>
      <c r="B136" s="54">
        <v>2</v>
      </c>
      <c r="C136" s="54">
        <v>3</v>
      </c>
      <c r="D136" s="54">
        <v>2</v>
      </c>
      <c r="E136" s="54">
        <v>3</v>
      </c>
      <c r="F136" s="51" cm="1">
        <f t="array" ref="F136:G136">_xlfn.LET(_xlpm.Covariants,Coefficients,
_xlpm.v,_xlfn.VSTACK(1,IF(A136=2,1,0),IF(A136=3,1,0),IF(B136=2,1,0),IF(B136=3,1,0),IF(C136=2,1,0),IF(C136=3,1,0),IF(D136=2,1,0),IF(D136=3,1,0),IF(E136=2,1,0),IF(E136=3,1,0)),
_xlpm.Covariates,_xlfn.VSTACK(_xlpm.v,IF(INDEX(_xlpm.v,3)+INDEX(_xlpm.v,5)+INDEX(_xlpm.v,7)+INDEX(_xlpm.v,9)+INDEX(_xlpm.v,11)=0,0,1)),
_xlpm.EQ5Dvalue,1-SUMPRODUCT(Coefficients,_xlpm.Covariates),
_xlpm.SE,SQRT(MMULT(MMULT(TRANSPOSE(_xlpm.Covariates),Covariance_matrix),_xlpm.Covariates)),
_xlfn.HSTACK(_xlpm.EQ5Dvalue,_xlpm.SE))</f>
        <v>2.4000000000000021E-2</v>
      </c>
      <c r="G136" s="42">
        <v>8.7172727157064436E-3</v>
      </c>
      <c r="I136" s="63"/>
      <c r="J136" s="86"/>
    </row>
    <row r="137" spans="1:10" ht="15.5">
      <c r="A137" s="54">
        <v>2</v>
      </c>
      <c r="B137" s="54">
        <v>2</v>
      </c>
      <c r="C137" s="54">
        <v>3</v>
      </c>
      <c r="D137" s="54">
        <v>3</v>
      </c>
      <c r="E137" s="54">
        <v>1</v>
      </c>
      <c r="F137" s="51" cm="1">
        <f t="array" ref="F137:G137">_xlfn.LET(_xlpm.Covariants,Coefficients,
_xlpm.v,_xlfn.VSTACK(1,IF(A137=2,1,0),IF(A137=3,1,0),IF(B137=2,1,0),IF(B137=3,1,0),IF(C137=2,1,0),IF(C137=3,1,0),IF(D137=2,1,0),IF(D137=3,1,0),IF(E137=2,1,0),IF(E137=3,1,0)),
_xlpm.Covariates,_xlfn.VSTACK(_xlpm.v,IF(INDEX(_xlpm.v,3)+INDEX(_xlpm.v,5)+INDEX(_xlpm.v,7)+INDEX(_xlpm.v,9)+INDEX(_xlpm.v,11)=0,0,1)),
_xlpm.EQ5Dvalue,1-SUMPRODUCT(Coefficients,_xlpm.Covariates),
_xlpm.SE,SQRT(MMULT(MMULT(TRANSPOSE(_xlpm.Covariates),Covariance_matrix),_xlpm.Covariates)),
_xlfn.HSTACK(_xlpm.EQ5Dvalue,_xlpm.SE))</f>
        <v>-3.0000000000001137E-3</v>
      </c>
      <c r="G137" s="42">
        <v>9.5581537443169447E-3</v>
      </c>
      <c r="I137" s="63"/>
      <c r="J137" s="86"/>
    </row>
    <row r="138" spans="1:10" ht="15.5">
      <c r="A138" s="54">
        <v>2</v>
      </c>
      <c r="B138" s="54">
        <v>2</v>
      </c>
      <c r="C138" s="54">
        <v>3</v>
      </c>
      <c r="D138" s="54">
        <v>3</v>
      </c>
      <c r="E138" s="54">
        <v>2</v>
      </c>
      <c r="F138" s="51" cm="1">
        <f t="array" ref="F138:G138">_xlfn.LET(_xlpm.Covariants,Coefficients,
_xlpm.v,_xlfn.VSTACK(1,IF(A138=2,1,0),IF(A138=3,1,0),IF(B138=2,1,0),IF(B138=3,1,0),IF(C138=2,1,0),IF(C138=3,1,0),IF(D138=2,1,0),IF(D138=3,1,0),IF(E138=2,1,0),IF(E138=3,1,0)),
_xlpm.Covariates,_xlfn.VSTACK(_xlpm.v,IF(INDEX(_xlpm.v,3)+INDEX(_xlpm.v,5)+INDEX(_xlpm.v,7)+INDEX(_xlpm.v,9)+INDEX(_xlpm.v,11)=0,0,1)),
_xlpm.EQ5Dvalue,1-SUMPRODUCT(Coefficients,_xlpm.Covariates),
_xlpm.SE,SQRT(MMULT(MMULT(TRANSPOSE(_xlpm.Covariates),Covariance_matrix),_xlpm.Covariates)),
_xlfn.HSTACK(_xlpm.EQ5Dvalue,_xlpm.SE))</f>
        <v>-7.3999999999999844E-2</v>
      </c>
      <c r="G138" s="42">
        <v>9.8569171143923096E-3</v>
      </c>
      <c r="I138" s="63"/>
      <c r="J138" s="86"/>
    </row>
    <row r="139" spans="1:10" ht="15.5">
      <c r="A139" s="54">
        <v>2</v>
      </c>
      <c r="B139" s="54">
        <v>2</v>
      </c>
      <c r="C139" s="54">
        <v>3</v>
      </c>
      <c r="D139" s="54">
        <v>3</v>
      </c>
      <c r="E139" s="54">
        <v>3</v>
      </c>
      <c r="F139" s="51" cm="1">
        <f t="array" ref="F139:G139">_xlfn.LET(_xlpm.Covariants,Coefficients,
_xlpm.v,_xlfn.VSTACK(1,IF(A139=2,1,0),IF(A139=3,1,0),IF(B139=2,1,0),IF(B139=3,1,0),IF(C139=2,1,0),IF(C139=3,1,0),IF(D139=2,1,0),IF(D139=3,1,0),IF(E139=2,1,0),IF(E139=3,1,0)),
_xlpm.Covariates,_xlfn.VSTACK(_xlpm.v,IF(INDEX(_xlpm.v,3)+INDEX(_xlpm.v,5)+INDEX(_xlpm.v,7)+INDEX(_xlpm.v,9)+INDEX(_xlpm.v,11)=0,0,1)),
_xlpm.EQ5Dvalue,1-SUMPRODUCT(Coefficients,_xlpm.Covariates),
_xlpm.SE,SQRT(MMULT(MMULT(TRANSPOSE(_xlpm.Covariates),Covariance_matrix),_xlpm.Covariates)),
_xlfn.HSTACK(_xlpm.EQ5Dvalue,_xlpm.SE))</f>
        <v>-0.23899999999999988</v>
      </c>
      <c r="G139" s="42">
        <v>9.2715704710690742E-3</v>
      </c>
      <c r="I139" s="63"/>
      <c r="J139" s="86"/>
    </row>
    <row r="140" spans="1:10" ht="15.5">
      <c r="A140" s="54">
        <v>2</v>
      </c>
      <c r="B140" s="54">
        <v>3</v>
      </c>
      <c r="C140" s="54">
        <v>1</v>
      </c>
      <c r="D140" s="54">
        <v>1</v>
      </c>
      <c r="E140" s="54">
        <v>1</v>
      </c>
      <c r="F140" s="51" cm="1">
        <f t="array" ref="F140:G140">_xlfn.LET(_xlpm.Covariants,Coefficients,
_xlpm.v,_xlfn.VSTACK(1,IF(A140=2,1,0),IF(A140=3,1,0),IF(B140=2,1,0),IF(B140=3,1,0),IF(C140=2,1,0),IF(C140=3,1,0),IF(D140=2,1,0),IF(D140=3,1,0),IF(E140=2,1,0),IF(E140=3,1,0)),
_xlpm.Covariates,_xlfn.VSTACK(_xlpm.v,IF(INDEX(_xlpm.v,3)+INDEX(_xlpm.v,5)+INDEX(_xlpm.v,7)+INDEX(_xlpm.v,9)+INDEX(_xlpm.v,11)=0,0,1)),
_xlpm.EQ5Dvalue,1-SUMPRODUCT(Coefficients,_xlpm.Covariates),
_xlpm.SE,SQRT(MMULT(MMULT(TRANSPOSE(_xlpm.Covariates),Covariance_matrix),_xlpm.Covariates)),
_xlfn.HSTACK(_xlpm.EQ5Dvalue,_xlpm.SE))</f>
        <v>0.36699999999999999</v>
      </c>
      <c r="G140" s="42">
        <v>1.1724227002237717E-2</v>
      </c>
      <c r="I140" s="63"/>
      <c r="J140" s="86"/>
    </row>
    <row r="141" spans="1:10" ht="15.5">
      <c r="A141" s="54">
        <v>2</v>
      </c>
      <c r="B141" s="54">
        <v>3</v>
      </c>
      <c r="C141" s="54">
        <v>1</v>
      </c>
      <c r="D141" s="54">
        <v>1</v>
      </c>
      <c r="E141" s="54">
        <v>2</v>
      </c>
      <c r="F141" s="51" cm="1">
        <f t="array" ref="F141:G141">_xlfn.LET(_xlpm.Covariants,Coefficients,
_xlpm.v,_xlfn.VSTACK(1,IF(A141=2,1,0),IF(A141=3,1,0),IF(B141=2,1,0),IF(B141=3,1,0),IF(C141=2,1,0),IF(C141=3,1,0),IF(D141=2,1,0),IF(D141=3,1,0),IF(E141=2,1,0),IF(E141=3,1,0)),
_xlpm.Covariates,_xlfn.VSTACK(_xlpm.v,IF(INDEX(_xlpm.v,3)+INDEX(_xlpm.v,5)+INDEX(_xlpm.v,7)+INDEX(_xlpm.v,9)+INDEX(_xlpm.v,11)=0,0,1)),
_xlpm.EQ5Dvalue,1-SUMPRODUCT(Coefficients,_xlpm.Covariates),
_xlpm.SE,SQRT(MMULT(MMULT(TRANSPOSE(_xlpm.Covariates),Covariance_matrix),_xlpm.Covariates)),
_xlfn.HSTACK(_xlpm.EQ5Dvalue,_xlpm.SE))</f>
        <v>0.29600000000000004</v>
      </c>
      <c r="G141" s="42">
        <v>1.1476894823949551E-2</v>
      </c>
      <c r="I141" s="63"/>
      <c r="J141" s="86"/>
    </row>
    <row r="142" spans="1:10" ht="15.5">
      <c r="A142" s="54">
        <v>2</v>
      </c>
      <c r="B142" s="54">
        <v>3</v>
      </c>
      <c r="C142" s="54">
        <v>1</v>
      </c>
      <c r="D142" s="54">
        <v>1</v>
      </c>
      <c r="E142" s="54">
        <v>3</v>
      </c>
      <c r="F142" s="51" cm="1">
        <f t="array" ref="F142:G142">_xlfn.LET(_xlpm.Covariants,Coefficients,
_xlpm.v,_xlfn.VSTACK(1,IF(A142=2,1,0),IF(A142=3,1,0),IF(B142=2,1,0),IF(B142=3,1,0),IF(C142=2,1,0),IF(C142=3,1,0),IF(D142=2,1,0),IF(D142=3,1,0),IF(E142=2,1,0),IF(E142=3,1,0)),
_xlpm.Covariates,_xlfn.VSTACK(_xlpm.v,IF(INDEX(_xlpm.v,3)+INDEX(_xlpm.v,5)+INDEX(_xlpm.v,7)+INDEX(_xlpm.v,9)+INDEX(_xlpm.v,11)=0,0,1)),
_xlpm.EQ5Dvalue,1-SUMPRODUCT(Coefficients,_xlpm.Covariates),
_xlpm.SE,SQRT(MMULT(MMULT(TRANSPOSE(_xlpm.Covariates),Covariance_matrix),_xlpm.Covariates)),
_xlfn.HSTACK(_xlpm.EQ5Dvalue,_xlpm.SE))</f>
        <v>0.13100000000000001</v>
      </c>
      <c r="G142" s="42">
        <v>1.1513667651969116E-2</v>
      </c>
      <c r="I142" s="63"/>
      <c r="J142" s="86"/>
    </row>
    <row r="143" spans="1:10" ht="15.5">
      <c r="A143" s="54">
        <v>2</v>
      </c>
      <c r="B143" s="54">
        <v>3</v>
      </c>
      <c r="C143" s="54">
        <v>1</v>
      </c>
      <c r="D143" s="54">
        <v>2</v>
      </c>
      <c r="E143" s="54">
        <v>1</v>
      </c>
      <c r="F143" s="51" cm="1">
        <f t="array" ref="F143:G143">_xlfn.LET(_xlpm.Covariants,Coefficients,
_xlpm.v,_xlfn.VSTACK(1,IF(A143=2,1,0),IF(A143=3,1,0),IF(B143=2,1,0),IF(B143=3,1,0),IF(C143=2,1,0),IF(C143=3,1,0),IF(D143=2,1,0),IF(D143=3,1,0),IF(E143=2,1,0),IF(E143=3,1,0)),
_xlpm.Covariates,_xlfn.VSTACK(_xlpm.v,IF(INDEX(_xlpm.v,3)+INDEX(_xlpm.v,5)+INDEX(_xlpm.v,7)+INDEX(_xlpm.v,9)+INDEX(_xlpm.v,11)=0,0,1)),
_xlpm.EQ5Dvalue,1-SUMPRODUCT(Coefficients,_xlpm.Covariates),
_xlpm.SE,SQRT(MMULT(MMULT(TRANSPOSE(_xlpm.Covariates),Covariance_matrix),_xlpm.Covariates)),
_xlfn.HSTACK(_xlpm.EQ5Dvalue,_xlpm.SE))</f>
        <v>0.24399999999999999</v>
      </c>
      <c r="G143" s="42">
        <v>1.2014800073242999E-2</v>
      </c>
      <c r="I143" s="63"/>
      <c r="J143" s="86"/>
    </row>
    <row r="144" spans="1:10" ht="15.5">
      <c r="A144" s="54">
        <v>2</v>
      </c>
      <c r="B144" s="54">
        <v>3</v>
      </c>
      <c r="C144" s="54">
        <v>1</v>
      </c>
      <c r="D144" s="54">
        <v>2</v>
      </c>
      <c r="E144" s="54">
        <v>2</v>
      </c>
      <c r="F144" s="51" cm="1">
        <f t="array" ref="F144:G144">_xlfn.LET(_xlpm.Covariants,Coefficients,
_xlpm.v,_xlfn.VSTACK(1,IF(A144=2,1,0),IF(A144=3,1,0),IF(B144=2,1,0),IF(B144=3,1,0),IF(C144=2,1,0),IF(C144=3,1,0),IF(D144=2,1,0),IF(D144=3,1,0),IF(E144=2,1,0),IF(E144=3,1,0)),
_xlpm.Covariates,_xlfn.VSTACK(_xlpm.v,IF(INDEX(_xlpm.v,3)+INDEX(_xlpm.v,5)+INDEX(_xlpm.v,7)+INDEX(_xlpm.v,9)+INDEX(_xlpm.v,11)=0,0,1)),
_xlpm.EQ5Dvalue,1-SUMPRODUCT(Coefficients,_xlpm.Covariates),
_xlpm.SE,SQRT(MMULT(MMULT(TRANSPOSE(_xlpm.Covariates),Covariance_matrix),_xlpm.Covariates)),
_xlfn.HSTACK(_xlpm.EQ5Dvalue,_xlpm.SE))</f>
        <v>0.17300000000000004</v>
      </c>
      <c r="G144" s="42">
        <v>1.171422880090704E-2</v>
      </c>
      <c r="I144" s="63"/>
      <c r="J144" s="86"/>
    </row>
    <row r="145" spans="1:22" ht="15.5">
      <c r="A145" s="54">
        <v>2</v>
      </c>
      <c r="B145" s="54">
        <v>3</v>
      </c>
      <c r="C145" s="54">
        <v>1</v>
      </c>
      <c r="D145" s="54">
        <v>2</v>
      </c>
      <c r="E145" s="54">
        <v>3</v>
      </c>
      <c r="F145" s="51" cm="1">
        <f t="array" ref="F145:G145">_xlfn.LET(_xlpm.Covariants,Coefficients,
_xlpm.v,_xlfn.VSTACK(1,IF(A145=2,1,0),IF(A145=3,1,0),IF(B145=2,1,0),IF(B145=3,1,0),IF(C145=2,1,0),IF(C145=3,1,0),IF(D145=2,1,0),IF(D145=3,1,0),IF(E145=2,1,0),IF(E145=3,1,0)),
_xlpm.Covariates,_xlfn.VSTACK(_xlpm.v,IF(INDEX(_xlpm.v,3)+INDEX(_xlpm.v,5)+INDEX(_xlpm.v,7)+INDEX(_xlpm.v,9)+INDEX(_xlpm.v,11)=0,0,1)),
_xlpm.EQ5Dvalue,1-SUMPRODUCT(Coefficients,_xlpm.Covariates),
_xlpm.SE,SQRT(MMULT(MMULT(TRANSPOSE(_xlpm.Covariates),Covariance_matrix),_xlpm.Covariates)),
_xlfn.HSTACK(_xlpm.EQ5Dvalue,_xlpm.SE))</f>
        <v>8.0000000000000071E-3</v>
      </c>
      <c r="G145" s="42">
        <v>1.1366536358979371E-2</v>
      </c>
      <c r="I145" s="63"/>
      <c r="J145" s="86"/>
    </row>
    <row r="146" spans="1:22" ht="15.5">
      <c r="A146" s="54">
        <v>2</v>
      </c>
      <c r="B146" s="54">
        <v>3</v>
      </c>
      <c r="C146" s="54">
        <v>1</v>
      </c>
      <c r="D146" s="54">
        <v>3</v>
      </c>
      <c r="E146" s="54">
        <v>1</v>
      </c>
      <c r="F146" s="51" cm="1">
        <f t="array" ref="F146:G146">_xlfn.LET(_xlpm.Covariants,Coefficients,
_xlpm.v,_xlfn.VSTACK(1,IF(A146=2,1,0),IF(A146=3,1,0),IF(B146=2,1,0),IF(B146=3,1,0),IF(C146=2,1,0),IF(C146=3,1,0),IF(D146=2,1,0),IF(D146=3,1,0),IF(E146=2,1,0),IF(E146=3,1,0)),
_xlpm.Covariates,_xlfn.VSTACK(_xlpm.v,IF(INDEX(_xlpm.v,3)+INDEX(_xlpm.v,5)+INDEX(_xlpm.v,7)+INDEX(_xlpm.v,9)+INDEX(_xlpm.v,11)=0,0,1)),
_xlpm.EQ5Dvalue,1-SUMPRODUCT(Coefficients,_xlpm.Covariates),
_xlpm.SE,SQRT(MMULT(MMULT(TRANSPOSE(_xlpm.Covariates),Covariance_matrix),_xlpm.Covariates)),
_xlfn.HSTACK(_xlpm.EQ5Dvalue,_xlpm.SE))</f>
        <v>-1.9000000000000128E-2</v>
      </c>
      <c r="G146" s="42">
        <v>1.1002971362318453E-2</v>
      </c>
      <c r="I146" s="63"/>
      <c r="J146" s="86"/>
    </row>
    <row r="147" spans="1:22" ht="15.5">
      <c r="A147" s="54">
        <v>2</v>
      </c>
      <c r="B147" s="54">
        <v>3</v>
      </c>
      <c r="C147" s="54">
        <v>1</v>
      </c>
      <c r="D147" s="54">
        <v>3</v>
      </c>
      <c r="E147" s="54">
        <v>2</v>
      </c>
      <c r="F147" s="51" cm="1">
        <f t="array" ref="F147:G147">_xlfn.LET(_xlpm.Covariants,Coefficients,
_xlpm.v,_xlfn.VSTACK(1,IF(A147=2,1,0),IF(A147=3,1,0),IF(B147=2,1,0),IF(B147=3,1,0),IF(C147=2,1,0),IF(C147=3,1,0),IF(D147=2,1,0),IF(D147=3,1,0),IF(E147=2,1,0),IF(E147=3,1,0)),
_xlpm.Covariates,_xlfn.VSTACK(_xlpm.v,IF(INDEX(_xlpm.v,3)+INDEX(_xlpm.v,5)+INDEX(_xlpm.v,7)+INDEX(_xlpm.v,9)+INDEX(_xlpm.v,11)=0,0,1)),
_xlpm.EQ5Dvalue,1-SUMPRODUCT(Coefficients,_xlpm.Covariates),
_xlpm.SE,SQRT(MMULT(MMULT(TRANSPOSE(_xlpm.Covariates),Covariance_matrix),_xlpm.Covariates)),
_xlfn.HSTACK(_xlpm.EQ5Dvalue,_xlpm.SE))</f>
        <v>-8.9999999999999858E-2</v>
      </c>
      <c r="G147" s="42">
        <v>1.0604262011097237E-2</v>
      </c>
      <c r="I147" s="63"/>
      <c r="J147" s="86"/>
    </row>
    <row r="148" spans="1:22" ht="15.5">
      <c r="A148" s="54">
        <v>2</v>
      </c>
      <c r="B148" s="54">
        <v>3</v>
      </c>
      <c r="C148" s="54">
        <v>1</v>
      </c>
      <c r="D148" s="54">
        <v>3</v>
      </c>
      <c r="E148" s="54">
        <v>3</v>
      </c>
      <c r="F148" s="51" cm="1">
        <f t="array" ref="F148:G148">_xlfn.LET(_xlpm.Covariants,Coefficients,
_xlpm.v,_xlfn.VSTACK(1,IF(A148=2,1,0),IF(A148=3,1,0),IF(B148=2,1,0),IF(B148=3,1,0),IF(C148=2,1,0),IF(C148=3,1,0),IF(D148=2,1,0),IF(D148=3,1,0),IF(E148=2,1,0),IF(E148=3,1,0)),
_xlpm.Covariates,_xlfn.VSTACK(_xlpm.v,IF(INDEX(_xlpm.v,3)+INDEX(_xlpm.v,5)+INDEX(_xlpm.v,7)+INDEX(_xlpm.v,9)+INDEX(_xlpm.v,11)=0,0,1)),
_xlpm.EQ5Dvalue,1-SUMPRODUCT(Coefficients,_xlpm.Covariates),
_xlpm.SE,SQRT(MMULT(MMULT(TRANSPOSE(_xlpm.Covariates),Covariance_matrix),_xlpm.Covariates)),
_xlfn.HSTACK(_xlpm.EQ5Dvalue,_xlpm.SE))</f>
        <v>-0.25499999999999989</v>
      </c>
      <c r="G148" s="42">
        <v>1.062620152265145E-2</v>
      </c>
      <c r="I148" s="63"/>
      <c r="J148" s="86"/>
    </row>
    <row r="149" spans="1:22" ht="15.5">
      <c r="A149" s="54">
        <v>2</v>
      </c>
      <c r="B149" s="54">
        <v>3</v>
      </c>
      <c r="C149" s="54">
        <v>2</v>
      </c>
      <c r="D149" s="54">
        <v>1</v>
      </c>
      <c r="E149" s="54">
        <v>1</v>
      </c>
      <c r="F149" s="51" cm="1">
        <f t="array" ref="F149:G149">_xlfn.LET(_xlpm.Covariants,Coefficients,
_xlpm.v,_xlfn.VSTACK(1,IF(A149=2,1,0),IF(A149=3,1,0),IF(B149=2,1,0),IF(B149=3,1,0),IF(C149=2,1,0),IF(C149=3,1,0),IF(D149=2,1,0),IF(D149=3,1,0),IF(E149=2,1,0),IF(E149=3,1,0)),
_xlpm.Covariates,_xlfn.VSTACK(_xlpm.v,IF(INDEX(_xlpm.v,3)+INDEX(_xlpm.v,5)+INDEX(_xlpm.v,7)+INDEX(_xlpm.v,9)+INDEX(_xlpm.v,11)=0,0,1)),
_xlpm.EQ5Dvalue,1-SUMPRODUCT(Coefficients,_xlpm.Covariates),
_xlpm.SE,SQRT(MMULT(MMULT(TRANSPOSE(_xlpm.Covariates),Covariance_matrix),_xlpm.Covariates)),
_xlfn.HSTACK(_xlpm.EQ5Dvalue,_xlpm.SE))</f>
        <v>0.33099999999999996</v>
      </c>
      <c r="G149" s="42">
        <v>1.0793100425734952E-2</v>
      </c>
      <c r="I149" s="63"/>
      <c r="J149" s="86"/>
    </row>
    <row r="150" spans="1:22" ht="15.5">
      <c r="A150" s="54">
        <v>2</v>
      </c>
      <c r="B150" s="54">
        <v>3</v>
      </c>
      <c r="C150" s="54">
        <v>2</v>
      </c>
      <c r="D150" s="54">
        <v>1</v>
      </c>
      <c r="E150" s="54">
        <v>2</v>
      </c>
      <c r="F150" s="51" cm="1">
        <f t="array" ref="F150:G150">_xlfn.LET(_xlpm.Covariants,Coefficients,
_xlpm.v,_xlfn.VSTACK(1,IF(A150=2,1,0),IF(A150=3,1,0),IF(B150=2,1,0),IF(B150=3,1,0),IF(C150=2,1,0),IF(C150=3,1,0),IF(D150=2,1,0),IF(D150=3,1,0),IF(E150=2,1,0),IF(E150=3,1,0)),
_xlpm.Covariates,_xlfn.VSTACK(_xlpm.v,IF(INDEX(_xlpm.v,3)+INDEX(_xlpm.v,5)+INDEX(_xlpm.v,7)+INDEX(_xlpm.v,9)+INDEX(_xlpm.v,11)=0,0,1)),
_xlpm.EQ5Dvalue,1-SUMPRODUCT(Coefficients,_xlpm.Covariates),
_xlpm.SE,SQRT(MMULT(MMULT(TRANSPOSE(_xlpm.Covariates),Covariance_matrix),_xlpm.Covariates)),
_xlfn.HSTACK(_xlpm.EQ5Dvalue,_xlpm.SE))</f>
        <v>0.26</v>
      </c>
      <c r="G150" s="42">
        <v>9.7723178826724637E-3</v>
      </c>
      <c r="I150" s="63"/>
      <c r="J150" s="86"/>
    </row>
    <row r="151" spans="1:22" ht="15.5">
      <c r="A151" s="54">
        <v>2</v>
      </c>
      <c r="B151" s="54">
        <v>3</v>
      </c>
      <c r="C151" s="54">
        <v>2</v>
      </c>
      <c r="D151" s="54">
        <v>1</v>
      </c>
      <c r="E151" s="54">
        <v>3</v>
      </c>
      <c r="F151" s="51" cm="1">
        <f t="array" ref="F151:G151">_xlfn.LET(_xlpm.Covariants,Coefficients,
_xlpm.v,_xlfn.VSTACK(1,IF(A151=2,1,0),IF(A151=3,1,0),IF(B151=2,1,0),IF(B151=3,1,0),IF(C151=2,1,0),IF(C151=3,1,0),IF(D151=2,1,0),IF(D151=3,1,0),IF(E151=2,1,0),IF(E151=3,1,0)),
_xlpm.Covariates,_xlfn.VSTACK(_xlpm.v,IF(INDEX(_xlpm.v,3)+INDEX(_xlpm.v,5)+INDEX(_xlpm.v,7)+INDEX(_xlpm.v,9)+INDEX(_xlpm.v,11)=0,0,1)),
_xlpm.EQ5Dvalue,1-SUMPRODUCT(Coefficients,_xlpm.Covariates),
_xlpm.SE,SQRT(MMULT(MMULT(TRANSPOSE(_xlpm.Covariates),Covariance_matrix),_xlpm.Covariates)),
_xlfn.HSTACK(_xlpm.EQ5Dvalue,_xlpm.SE))</f>
        <v>9.5000000000000084E-2</v>
      </c>
      <c r="G151" s="42">
        <v>1.0832576461765686E-2</v>
      </c>
      <c r="I151" s="63"/>
      <c r="J151" s="86"/>
    </row>
    <row r="152" spans="1:22" ht="15.5">
      <c r="A152" s="54">
        <v>2</v>
      </c>
      <c r="B152" s="54">
        <v>3</v>
      </c>
      <c r="C152" s="54">
        <v>2</v>
      </c>
      <c r="D152" s="54">
        <v>2</v>
      </c>
      <c r="E152" s="54">
        <v>1</v>
      </c>
      <c r="F152" s="51" cm="1">
        <f t="array" ref="F152:G152">_xlfn.LET(_xlpm.Covariants,Coefficients,
_xlpm.v,_xlfn.VSTACK(1,IF(A152=2,1,0),IF(A152=3,1,0),IF(B152=2,1,0),IF(B152=3,1,0),IF(C152=2,1,0),IF(C152=3,1,0),IF(D152=2,1,0),IF(D152=3,1,0),IF(E152=2,1,0),IF(E152=3,1,0)),
_xlpm.Covariates,_xlfn.VSTACK(_xlpm.v,IF(INDEX(_xlpm.v,3)+INDEX(_xlpm.v,5)+INDEX(_xlpm.v,7)+INDEX(_xlpm.v,9)+INDEX(_xlpm.v,11)=0,0,1)),
_xlpm.EQ5Dvalue,1-SUMPRODUCT(Coefficients,_xlpm.Covariates),
_xlpm.SE,SQRT(MMULT(MMULT(TRANSPOSE(_xlpm.Covariates),Covariance_matrix),_xlpm.Covariates)),
_xlfn.HSTACK(_xlpm.EQ5Dvalue,_xlpm.SE))</f>
        <v>0.20800000000000007</v>
      </c>
      <c r="G152" s="42">
        <v>1.102269972375189E-2</v>
      </c>
      <c r="I152" s="63"/>
      <c r="J152" s="86"/>
    </row>
    <row r="153" spans="1:22" ht="15.5">
      <c r="A153" s="54">
        <v>2</v>
      </c>
      <c r="B153" s="54">
        <v>3</v>
      </c>
      <c r="C153" s="54">
        <v>2</v>
      </c>
      <c r="D153" s="54">
        <v>2</v>
      </c>
      <c r="E153" s="54">
        <v>2</v>
      </c>
      <c r="F153" s="51" cm="1">
        <f t="array" ref="F153:G153">_xlfn.LET(_xlpm.Covariants,Coefficients,
_xlpm.v,_xlfn.VSTACK(1,IF(A153=2,1,0),IF(A153=3,1,0),IF(B153=2,1,0),IF(B153=3,1,0),IF(C153=2,1,0),IF(C153=3,1,0),IF(D153=2,1,0),IF(D153=3,1,0),IF(E153=2,1,0),IF(E153=3,1,0)),
_xlpm.Covariates,_xlfn.VSTACK(_xlpm.v,IF(INDEX(_xlpm.v,3)+INDEX(_xlpm.v,5)+INDEX(_xlpm.v,7)+INDEX(_xlpm.v,9)+INDEX(_xlpm.v,11)=0,0,1)),
_xlpm.EQ5Dvalue,1-SUMPRODUCT(Coefficients,_xlpm.Covariates),
_xlpm.SE,SQRT(MMULT(MMULT(TRANSPOSE(_xlpm.Covariates),Covariance_matrix),_xlpm.Covariates)),
_xlfn.HSTACK(_xlpm.EQ5Dvalue,_xlpm.SE))</f>
        <v>0.13700000000000012</v>
      </c>
      <c r="G153" s="42">
        <v>9.9555617018830238E-3</v>
      </c>
      <c r="I153" s="63"/>
      <c r="J153" s="86"/>
    </row>
    <row r="154" spans="1:22" ht="15.5">
      <c r="A154" s="54">
        <v>2</v>
      </c>
      <c r="B154" s="54">
        <v>3</v>
      </c>
      <c r="C154" s="54">
        <v>2</v>
      </c>
      <c r="D154" s="54">
        <v>2</v>
      </c>
      <c r="E154" s="54">
        <v>3</v>
      </c>
      <c r="F154" s="51" cm="1">
        <f t="array" ref="F154:G154">_xlfn.LET(_xlpm.Covariants,Coefficients,
_xlpm.v,_xlfn.VSTACK(1,IF(A154=2,1,0),IF(A154=3,1,0),IF(B154=2,1,0),IF(B154=3,1,0),IF(C154=2,1,0),IF(C154=3,1,0),IF(D154=2,1,0),IF(D154=3,1,0),IF(E154=2,1,0),IF(E154=3,1,0)),
_xlpm.Covariates,_xlfn.VSTACK(_xlpm.v,IF(INDEX(_xlpm.v,3)+INDEX(_xlpm.v,5)+INDEX(_xlpm.v,7)+INDEX(_xlpm.v,9)+INDEX(_xlpm.v,11)=0,0,1)),
_xlpm.EQ5Dvalue,1-SUMPRODUCT(Coefficients,_xlpm.Covariates),
_xlpm.SE,SQRT(MMULT(MMULT(TRANSPOSE(_xlpm.Covariates),Covariance_matrix),_xlpm.Covariates)),
_xlfn.HSTACK(_xlpm.EQ5Dvalue,_xlpm.SE))</f>
        <v>-2.8000000000000025E-2</v>
      </c>
      <c r="G154" s="42">
        <v>1.0587222921994228E-2</v>
      </c>
      <c r="I154" s="63"/>
      <c r="J154" s="86"/>
    </row>
    <row r="155" spans="1:22" ht="15.5">
      <c r="A155" s="54">
        <v>2</v>
      </c>
      <c r="B155" s="54">
        <v>3</v>
      </c>
      <c r="C155" s="54">
        <v>2</v>
      </c>
      <c r="D155" s="54">
        <v>3</v>
      </c>
      <c r="E155" s="54">
        <v>1</v>
      </c>
      <c r="F155" s="51" cm="1">
        <f t="array" ref="F155:G155">_xlfn.LET(_xlpm.Covariants,Coefficients,
_xlpm.v,_xlfn.VSTACK(1,IF(A155=2,1,0),IF(A155=3,1,0),IF(B155=2,1,0),IF(B155=3,1,0),IF(C155=2,1,0),IF(C155=3,1,0),IF(D155=2,1,0),IF(D155=3,1,0),IF(E155=2,1,0),IF(E155=3,1,0)),
_xlpm.Covariates,_xlfn.VSTACK(_xlpm.v,IF(INDEX(_xlpm.v,3)+INDEX(_xlpm.v,5)+INDEX(_xlpm.v,7)+INDEX(_xlpm.v,9)+INDEX(_xlpm.v,11)=0,0,1)),
_xlpm.EQ5Dvalue,1-SUMPRODUCT(Coefficients,_xlpm.Covariates),
_xlpm.SE,SQRT(MMULT(MMULT(TRANSPOSE(_xlpm.Covariates),Covariance_matrix),_xlpm.Covariates)),
_xlfn.HSTACK(_xlpm.EQ5Dvalue,_xlpm.SE))</f>
        <v>-5.500000000000016E-2</v>
      </c>
      <c r="G155" s="42">
        <v>1.0429932444651787E-2</v>
      </c>
      <c r="I155" s="63"/>
      <c r="J155" s="86"/>
    </row>
    <row r="156" spans="1:22" s="53" customFormat="1" ht="15.5">
      <c r="A156" s="54">
        <v>2</v>
      </c>
      <c r="B156" s="54">
        <v>3</v>
      </c>
      <c r="C156" s="54">
        <v>2</v>
      </c>
      <c r="D156" s="54">
        <v>3</v>
      </c>
      <c r="E156" s="54">
        <v>2</v>
      </c>
      <c r="F156" s="51" cm="1">
        <f t="array" ref="F156:G156">_xlfn.LET(_xlpm.Covariants,Coefficients,
_xlpm.v,_xlfn.VSTACK(1,IF(A156=2,1,0),IF(A156=3,1,0),IF(B156=2,1,0),IF(B156=3,1,0),IF(C156=2,1,0),IF(C156=3,1,0),IF(D156=2,1,0),IF(D156=3,1,0),IF(E156=2,1,0),IF(E156=3,1,0)),
_xlpm.Covariates,_xlfn.VSTACK(_xlpm.v,IF(INDEX(_xlpm.v,3)+INDEX(_xlpm.v,5)+INDEX(_xlpm.v,7)+INDEX(_xlpm.v,9)+INDEX(_xlpm.v,11)=0,0,1)),
_xlpm.EQ5Dvalue,1-SUMPRODUCT(Coefficients,_xlpm.Covariates),
_xlpm.SE,SQRT(MMULT(MMULT(TRANSPOSE(_xlpm.Covariates),Covariance_matrix),_xlpm.Covariates)),
_xlfn.HSTACK(_xlpm.EQ5Dvalue,_xlpm.SE))</f>
        <v>-0.12599999999999989</v>
      </c>
      <c r="G156" s="52">
        <v>9.214881920024804E-3</v>
      </c>
      <c r="H156" s="56"/>
      <c r="I156" s="63"/>
      <c r="J156" s="86"/>
      <c r="K156" s="34"/>
      <c r="L156" s="34"/>
      <c r="M156" s="34"/>
      <c r="N156" s="34"/>
      <c r="O156" s="34"/>
      <c r="P156" s="34"/>
      <c r="Q156" s="34"/>
      <c r="R156" s="34"/>
      <c r="S156" s="34"/>
      <c r="T156" s="34"/>
      <c r="U156" s="34"/>
      <c r="V156" s="34"/>
    </row>
    <row r="157" spans="1:22" ht="15.5">
      <c r="A157" s="54">
        <v>2</v>
      </c>
      <c r="B157" s="54">
        <v>3</v>
      </c>
      <c r="C157" s="54">
        <v>2</v>
      </c>
      <c r="D157" s="54">
        <v>3</v>
      </c>
      <c r="E157" s="54">
        <v>3</v>
      </c>
      <c r="F157" s="51" cm="1">
        <f t="array" ref="F157:G157">_xlfn.LET(_xlpm.Covariants,Coefficients,
_xlpm.v,_xlfn.VSTACK(1,IF(A157=2,1,0),IF(A157=3,1,0),IF(B157=2,1,0),IF(B157=3,1,0),IF(C157=2,1,0),IF(C157=3,1,0),IF(D157=2,1,0),IF(D157=3,1,0),IF(E157=2,1,0),IF(E157=3,1,0)),
_xlpm.Covariates,_xlfn.VSTACK(_xlpm.v,IF(INDEX(_xlpm.v,3)+INDEX(_xlpm.v,5)+INDEX(_xlpm.v,7)+INDEX(_xlpm.v,9)+INDEX(_xlpm.v,11)=0,0,1)),
_xlpm.EQ5Dvalue,1-SUMPRODUCT(Coefficients,_xlpm.Covariates),
_xlpm.SE,SQRT(MMULT(MMULT(TRANSPOSE(_xlpm.Covariates),Covariance_matrix),_xlpm.Covariates)),
_xlfn.HSTACK(_xlpm.EQ5Dvalue,_xlpm.SE))</f>
        <v>-0.29099999999999993</v>
      </c>
      <c r="G157" s="42">
        <v>1.0314112797521657E-2</v>
      </c>
      <c r="I157" s="63"/>
      <c r="J157" s="86"/>
    </row>
    <row r="158" spans="1:22" ht="15.5">
      <c r="A158" s="54">
        <v>2</v>
      </c>
      <c r="B158" s="54">
        <v>3</v>
      </c>
      <c r="C158" s="54">
        <v>3</v>
      </c>
      <c r="D158" s="54">
        <v>1</v>
      </c>
      <c r="E158" s="54">
        <v>1</v>
      </c>
      <c r="F158" s="51" cm="1">
        <f t="array" ref="F158:G158">_xlfn.LET(_xlpm.Covariants,Coefficients,
_xlpm.v,_xlfn.VSTACK(1,IF(A158=2,1,0),IF(A158=3,1,0),IF(B158=2,1,0),IF(B158=3,1,0),IF(C158=2,1,0),IF(C158=3,1,0),IF(D158=2,1,0),IF(D158=3,1,0),IF(E158=2,1,0),IF(E158=3,1,0)),
_xlpm.Covariates,_xlfn.VSTACK(_xlpm.v,IF(INDEX(_xlpm.v,3)+INDEX(_xlpm.v,5)+INDEX(_xlpm.v,7)+INDEX(_xlpm.v,9)+INDEX(_xlpm.v,11)=0,0,1)),
_xlpm.EQ5Dvalue,1-SUMPRODUCT(Coefficients,_xlpm.Covariates),
_xlpm.SE,SQRT(MMULT(MMULT(TRANSPOSE(_xlpm.Covariates),Covariance_matrix),_xlpm.Covariates)),
_xlfn.HSTACK(_xlpm.EQ5Dvalue,_xlpm.SE))</f>
        <v>0.27300000000000002</v>
      </c>
      <c r="G158" s="42">
        <v>9.3619591325747615E-3</v>
      </c>
      <c r="I158" s="63"/>
      <c r="J158" s="86"/>
    </row>
    <row r="159" spans="1:22" ht="15.5">
      <c r="A159" s="54">
        <v>2</v>
      </c>
      <c r="B159" s="54">
        <v>3</v>
      </c>
      <c r="C159" s="54">
        <v>3</v>
      </c>
      <c r="D159" s="54">
        <v>1</v>
      </c>
      <c r="E159" s="54">
        <v>2</v>
      </c>
      <c r="F159" s="51" cm="1">
        <f t="array" ref="F159:G159">_xlfn.LET(_xlpm.Covariants,Coefficients,
_xlpm.v,_xlfn.VSTACK(1,IF(A159=2,1,0),IF(A159=3,1,0),IF(B159=2,1,0),IF(B159=3,1,0),IF(C159=2,1,0),IF(C159=3,1,0),IF(D159=2,1,0),IF(D159=3,1,0),IF(E159=2,1,0),IF(E159=3,1,0)),
_xlpm.Covariates,_xlfn.VSTACK(_xlpm.v,IF(INDEX(_xlpm.v,3)+INDEX(_xlpm.v,5)+INDEX(_xlpm.v,7)+INDEX(_xlpm.v,9)+INDEX(_xlpm.v,11)=0,0,1)),
_xlpm.EQ5Dvalue,1-SUMPRODUCT(Coefficients,_xlpm.Covariates),
_xlpm.SE,SQRT(MMULT(MMULT(TRANSPOSE(_xlpm.Covariates),Covariance_matrix),_xlpm.Covariates)),
_xlfn.HSTACK(_xlpm.EQ5Dvalue,_xlpm.SE))</f>
        <v>0.20200000000000007</v>
      </c>
      <c r="G159" s="42">
        <v>9.2068215362306229E-3</v>
      </c>
      <c r="I159" s="63"/>
      <c r="J159" s="86"/>
    </row>
    <row r="160" spans="1:22" ht="15.5">
      <c r="A160" s="54">
        <v>2</v>
      </c>
      <c r="B160" s="54">
        <v>3</v>
      </c>
      <c r="C160" s="54">
        <v>3</v>
      </c>
      <c r="D160" s="54">
        <v>1</v>
      </c>
      <c r="E160" s="54">
        <v>3</v>
      </c>
      <c r="F160" s="51" cm="1">
        <f t="array" ref="F160:G160">_xlfn.LET(_xlpm.Covariants,Coefficients,
_xlpm.v,_xlfn.VSTACK(1,IF(A160=2,1,0),IF(A160=3,1,0),IF(B160=2,1,0),IF(B160=3,1,0),IF(C160=2,1,0),IF(C160=3,1,0),IF(D160=2,1,0),IF(D160=3,1,0),IF(E160=2,1,0),IF(E160=3,1,0)),
_xlpm.Covariates,_xlfn.VSTACK(_xlpm.v,IF(INDEX(_xlpm.v,3)+INDEX(_xlpm.v,5)+INDEX(_xlpm.v,7)+INDEX(_xlpm.v,9)+INDEX(_xlpm.v,11)=0,0,1)),
_xlpm.EQ5Dvalue,1-SUMPRODUCT(Coefficients,_xlpm.Covariates),
_xlpm.SE,SQRT(MMULT(MMULT(TRANSPOSE(_xlpm.Covariates),Covariance_matrix),_xlpm.Covariates)),
_xlfn.HSTACK(_xlpm.EQ5Dvalue,_xlpm.SE))</f>
        <v>3.7000000000000033E-2</v>
      </c>
      <c r="G160" s="42">
        <v>9.3545162782476352E-3</v>
      </c>
      <c r="I160" s="63"/>
      <c r="J160" s="86"/>
    </row>
    <row r="161" spans="1:10" ht="15.5">
      <c r="A161" s="54">
        <v>2</v>
      </c>
      <c r="B161" s="54">
        <v>3</v>
      </c>
      <c r="C161" s="54">
        <v>3</v>
      </c>
      <c r="D161" s="54">
        <v>2</v>
      </c>
      <c r="E161" s="54">
        <v>1</v>
      </c>
      <c r="F161" s="51" cm="1">
        <f t="array" ref="F161:G161">_xlfn.LET(_xlpm.Covariants,Coefficients,
_xlpm.v,_xlfn.VSTACK(1,IF(A161=2,1,0),IF(A161=3,1,0),IF(B161=2,1,0),IF(B161=3,1,0),IF(C161=2,1,0),IF(C161=3,1,0),IF(D161=2,1,0),IF(D161=3,1,0),IF(E161=2,1,0),IF(E161=3,1,0)),
_xlpm.Covariates,_xlfn.VSTACK(_xlpm.v,IF(INDEX(_xlpm.v,3)+INDEX(_xlpm.v,5)+INDEX(_xlpm.v,7)+INDEX(_xlpm.v,9)+INDEX(_xlpm.v,11)=0,0,1)),
_xlpm.EQ5Dvalue,1-SUMPRODUCT(Coefficients,_xlpm.Covariates),
_xlpm.SE,SQRT(MMULT(MMULT(TRANSPOSE(_xlpm.Covariates),Covariance_matrix),_xlpm.Covariates)),
_xlfn.HSTACK(_xlpm.EQ5Dvalue,_xlpm.SE))</f>
        <v>0.15000000000000002</v>
      </c>
      <c r="G161" s="42">
        <v>9.5360691482392259E-3</v>
      </c>
      <c r="I161" s="63"/>
      <c r="J161" s="86"/>
    </row>
    <row r="162" spans="1:10" ht="15.5">
      <c r="A162" s="54">
        <v>2</v>
      </c>
      <c r="B162" s="54">
        <v>3</v>
      </c>
      <c r="C162" s="54">
        <v>3</v>
      </c>
      <c r="D162" s="54">
        <v>2</v>
      </c>
      <c r="E162" s="54">
        <v>2</v>
      </c>
      <c r="F162" s="51" cm="1">
        <f t="array" ref="F162:G162">_xlfn.LET(_xlpm.Covariants,Coefficients,
_xlpm.v,_xlfn.VSTACK(1,IF(A162=2,1,0),IF(A162=3,1,0),IF(B162=2,1,0),IF(B162=3,1,0),IF(C162=2,1,0),IF(C162=3,1,0),IF(D162=2,1,0),IF(D162=3,1,0),IF(E162=2,1,0),IF(E162=3,1,0)),
_xlpm.Covariates,_xlfn.VSTACK(_xlpm.v,IF(INDEX(_xlpm.v,3)+INDEX(_xlpm.v,5)+INDEX(_xlpm.v,7)+INDEX(_xlpm.v,9)+INDEX(_xlpm.v,11)=0,0,1)),
_xlpm.EQ5Dvalue,1-SUMPRODUCT(Coefficients,_xlpm.Covariates),
_xlpm.SE,SQRT(MMULT(MMULT(TRANSPOSE(_xlpm.Covariates),Covariance_matrix),_xlpm.Covariates)),
_xlfn.HSTACK(_xlpm.EQ5Dvalue,_xlpm.SE))</f>
        <v>7.900000000000007E-2</v>
      </c>
      <c r="G162" s="42">
        <v>9.3092437071977015E-3</v>
      </c>
      <c r="I162" s="63"/>
      <c r="J162" s="86"/>
    </row>
    <row r="163" spans="1:10" ht="15.5">
      <c r="A163" s="54">
        <v>2</v>
      </c>
      <c r="B163" s="54">
        <v>3</v>
      </c>
      <c r="C163" s="54">
        <v>3</v>
      </c>
      <c r="D163" s="54">
        <v>2</v>
      </c>
      <c r="E163" s="54">
        <v>3</v>
      </c>
      <c r="F163" s="51" cm="1">
        <f t="array" ref="F163:G163">_xlfn.LET(_xlpm.Covariants,Coefficients,
_xlpm.v,_xlfn.VSTACK(1,IF(A163=2,1,0),IF(A163=3,1,0),IF(B163=2,1,0),IF(B163=3,1,0),IF(C163=2,1,0),IF(C163=3,1,0),IF(D163=2,1,0),IF(D163=3,1,0),IF(E163=2,1,0),IF(E163=3,1,0)),
_xlpm.Covariates,_xlfn.VSTACK(_xlpm.v,IF(INDEX(_xlpm.v,3)+INDEX(_xlpm.v,5)+INDEX(_xlpm.v,7)+INDEX(_xlpm.v,9)+INDEX(_xlpm.v,11)=0,0,1)),
_xlpm.EQ5Dvalue,1-SUMPRODUCT(Coefficients,_xlpm.Covariates),
_xlpm.SE,SQRT(MMULT(MMULT(TRANSPOSE(_xlpm.Covariates),Covariance_matrix),_xlpm.Covariates)),
_xlfn.HSTACK(_xlpm.EQ5Dvalue,_xlpm.SE))</f>
        <v>-8.5999999999999854E-2</v>
      </c>
      <c r="G163" s="42">
        <v>8.9740177624072041E-3</v>
      </c>
      <c r="I163" s="63"/>
      <c r="J163" s="86"/>
    </row>
    <row r="164" spans="1:10" ht="15.5">
      <c r="A164" s="54">
        <v>2</v>
      </c>
      <c r="B164" s="54">
        <v>3</v>
      </c>
      <c r="C164" s="54">
        <v>3</v>
      </c>
      <c r="D164" s="54">
        <v>3</v>
      </c>
      <c r="E164" s="54">
        <v>1</v>
      </c>
      <c r="F164" s="51" cm="1">
        <f t="array" ref="F164:G164">_xlfn.LET(_xlpm.Covariants,Coefficients,
_xlpm.v,_xlfn.VSTACK(1,IF(A164=2,1,0),IF(A164=3,1,0),IF(B164=2,1,0),IF(B164=3,1,0),IF(C164=2,1,0),IF(C164=3,1,0),IF(D164=2,1,0),IF(D164=3,1,0),IF(E164=2,1,0),IF(E164=3,1,0)),
_xlpm.Covariates,_xlfn.VSTACK(_xlpm.v,IF(INDEX(_xlpm.v,3)+INDEX(_xlpm.v,5)+INDEX(_xlpm.v,7)+INDEX(_xlpm.v,9)+INDEX(_xlpm.v,11)=0,0,1)),
_xlpm.EQ5Dvalue,1-SUMPRODUCT(Coefficients,_xlpm.Covariates),
_xlpm.SE,SQRT(MMULT(MMULT(TRANSPOSE(_xlpm.Covariates),Covariance_matrix),_xlpm.Covariates)),
_xlfn.HSTACK(_xlpm.EQ5Dvalue,_xlpm.SE))</f>
        <v>-0.11299999999999999</v>
      </c>
      <c r="G164" s="42">
        <v>9.3264873773570307E-3</v>
      </c>
      <c r="I164" s="63"/>
      <c r="J164" s="86"/>
    </row>
    <row r="165" spans="1:10" ht="15.5">
      <c r="A165" s="54">
        <v>2</v>
      </c>
      <c r="B165" s="54">
        <v>3</v>
      </c>
      <c r="C165" s="54">
        <v>3</v>
      </c>
      <c r="D165" s="54">
        <v>3</v>
      </c>
      <c r="E165" s="54">
        <v>2</v>
      </c>
      <c r="F165" s="51" cm="1">
        <f t="array" ref="F165:G165">_xlfn.LET(_xlpm.Covariants,Coefficients,
_xlpm.v,_xlfn.VSTACK(1,IF(A165=2,1,0),IF(A165=3,1,0),IF(B165=2,1,0),IF(B165=3,1,0),IF(C165=2,1,0),IF(C165=3,1,0),IF(D165=2,1,0),IF(D165=3,1,0),IF(E165=2,1,0),IF(E165=3,1,0)),
_xlpm.Covariates,_xlfn.VSTACK(_xlpm.v,IF(INDEX(_xlpm.v,3)+INDEX(_xlpm.v,5)+INDEX(_xlpm.v,7)+INDEX(_xlpm.v,9)+INDEX(_xlpm.v,11)=0,0,1)),
_xlpm.EQ5Dvalue,1-SUMPRODUCT(Coefficients,_xlpm.Covariates),
_xlpm.SE,SQRT(MMULT(MMULT(TRANSPOSE(_xlpm.Covariates),Covariance_matrix),_xlpm.Covariates)),
_xlfn.HSTACK(_xlpm.EQ5Dvalue,_xlpm.SE))</f>
        <v>-0.18399999999999994</v>
      </c>
      <c r="G165" s="42">
        <v>9.0125484076369888E-3</v>
      </c>
      <c r="I165" s="63"/>
      <c r="J165" s="86"/>
    </row>
    <row r="166" spans="1:10" ht="15.5">
      <c r="A166" s="54">
        <v>2</v>
      </c>
      <c r="B166" s="54">
        <v>3</v>
      </c>
      <c r="C166" s="54">
        <v>3</v>
      </c>
      <c r="D166" s="54">
        <v>3</v>
      </c>
      <c r="E166" s="54">
        <v>3</v>
      </c>
      <c r="F166" s="51" cm="1">
        <f t="array" ref="F166:G166">_xlfn.LET(_xlpm.Covariants,Coefficients,
_xlpm.v,_xlfn.VSTACK(1,IF(A166=2,1,0),IF(A166=3,1,0),IF(B166=2,1,0),IF(B166=3,1,0),IF(C166=2,1,0),IF(C166=3,1,0),IF(D166=2,1,0),IF(D166=3,1,0),IF(E166=2,1,0),IF(E166=3,1,0)),
_xlpm.Covariates,_xlfn.VSTACK(_xlpm.v,IF(INDEX(_xlpm.v,3)+INDEX(_xlpm.v,5)+INDEX(_xlpm.v,7)+INDEX(_xlpm.v,9)+INDEX(_xlpm.v,11)=0,0,1)),
_xlpm.EQ5Dvalue,1-SUMPRODUCT(Coefficients,_xlpm.Covariates),
_xlpm.SE,SQRT(MMULT(MMULT(TRANSPOSE(_xlpm.Covariates),Covariance_matrix),_xlpm.Covariates)),
_xlfn.HSTACK(_xlpm.EQ5Dvalue,_xlpm.SE))</f>
        <v>-0.3490000000000002</v>
      </c>
      <c r="G166" s="42">
        <v>9.1426363156367537E-3</v>
      </c>
      <c r="I166" s="63"/>
      <c r="J166" s="86"/>
    </row>
    <row r="167" spans="1:10" ht="15.5">
      <c r="A167" s="54">
        <v>3</v>
      </c>
      <c r="B167" s="54">
        <v>1</v>
      </c>
      <c r="C167" s="54">
        <v>1</v>
      </c>
      <c r="D167" s="54">
        <v>1</v>
      </c>
      <c r="E167" s="54">
        <v>1</v>
      </c>
      <c r="F167" s="51" cm="1">
        <f t="array" ref="F167:G167">_xlfn.LET(_xlpm.Covariants,Coefficients,
_xlpm.v,_xlfn.VSTACK(1,IF(A167=2,1,0),IF(A167=3,1,0),IF(B167=2,1,0),IF(B167=3,1,0),IF(C167=2,1,0),IF(C167=3,1,0),IF(D167=2,1,0),IF(D167=3,1,0),IF(E167=2,1,0),IF(E167=3,1,0)),
_xlpm.Covariates,_xlfn.VSTACK(_xlpm.v,IF(INDEX(_xlpm.v,3)+INDEX(_xlpm.v,5)+INDEX(_xlpm.v,7)+INDEX(_xlpm.v,9)+INDEX(_xlpm.v,11)=0,0,1)),
_xlpm.EQ5Dvalue,1-SUMPRODUCT(Coefficients,_xlpm.Covariates),
_xlpm.SE,SQRT(MMULT(MMULT(TRANSPOSE(_xlpm.Covariates),Covariance_matrix),_xlpm.Covariates)),
_xlfn.HSTACK(_xlpm.EQ5Dvalue,_xlpm.SE))</f>
        <v>0.33599999999999997</v>
      </c>
      <c r="G167" s="42">
        <v>1.1389522026845551E-2</v>
      </c>
      <c r="I167" s="63"/>
      <c r="J167" s="86"/>
    </row>
    <row r="168" spans="1:10" ht="15.5">
      <c r="A168" s="54">
        <v>3</v>
      </c>
      <c r="B168" s="54">
        <v>1</v>
      </c>
      <c r="C168" s="54">
        <v>1</v>
      </c>
      <c r="D168" s="54">
        <v>1</v>
      </c>
      <c r="E168" s="54">
        <v>2</v>
      </c>
      <c r="F168" s="51" cm="1">
        <f t="array" ref="F168:G168">_xlfn.LET(_xlpm.Covariants,Coefficients,
_xlpm.v,_xlfn.VSTACK(1,IF(A168=2,1,0),IF(A168=3,1,0),IF(B168=2,1,0),IF(B168=3,1,0),IF(C168=2,1,0),IF(C168=3,1,0),IF(D168=2,1,0),IF(D168=3,1,0),IF(E168=2,1,0),IF(E168=3,1,0)),
_xlpm.Covariates,_xlfn.VSTACK(_xlpm.v,IF(INDEX(_xlpm.v,3)+INDEX(_xlpm.v,5)+INDEX(_xlpm.v,7)+INDEX(_xlpm.v,9)+INDEX(_xlpm.v,11)=0,0,1)),
_xlpm.EQ5Dvalue,1-SUMPRODUCT(Coefficients,_xlpm.Covariates),
_xlpm.SE,SQRT(MMULT(MMULT(TRANSPOSE(_xlpm.Covariates),Covariance_matrix),_xlpm.Covariates)),
_xlfn.HSTACK(_xlpm.EQ5Dvalue,_xlpm.SE))</f>
        <v>0.2649999999999999</v>
      </c>
      <c r="G168" s="42">
        <v>1.1578232360770793E-2</v>
      </c>
      <c r="I168" s="63"/>
      <c r="J168" s="86"/>
    </row>
    <row r="169" spans="1:10" ht="15.5">
      <c r="A169" s="54">
        <v>3</v>
      </c>
      <c r="B169" s="54">
        <v>1</v>
      </c>
      <c r="C169" s="54">
        <v>1</v>
      </c>
      <c r="D169" s="54">
        <v>1</v>
      </c>
      <c r="E169" s="54">
        <v>3</v>
      </c>
      <c r="F169" s="51" cm="1">
        <f t="array" ref="F169:G169">_xlfn.LET(_xlpm.Covariants,Coefficients,
_xlpm.v,_xlfn.VSTACK(1,IF(A169=2,1,0),IF(A169=3,1,0),IF(B169=2,1,0),IF(B169=3,1,0),IF(C169=2,1,0),IF(C169=3,1,0),IF(D169=2,1,0),IF(D169=3,1,0),IF(E169=2,1,0),IF(E169=3,1,0)),
_xlpm.Covariates,_xlfn.VSTACK(_xlpm.v,IF(INDEX(_xlpm.v,3)+INDEX(_xlpm.v,5)+INDEX(_xlpm.v,7)+INDEX(_xlpm.v,9)+INDEX(_xlpm.v,11)=0,0,1)),
_xlpm.EQ5Dvalue,1-SUMPRODUCT(Coefficients,_xlpm.Covariates),
_xlpm.SE,SQRT(MMULT(MMULT(TRANSPOSE(_xlpm.Covariates),Covariance_matrix),_xlpm.Covariates)),
_xlfn.HSTACK(_xlpm.EQ5Dvalue,_xlpm.SE))</f>
        <v>9.9999999999999978E-2</v>
      </c>
      <c r="G169" s="42">
        <v>1.066125311583962E-2</v>
      </c>
      <c r="I169" s="63"/>
      <c r="J169" s="86"/>
    </row>
    <row r="170" spans="1:10" ht="15.5">
      <c r="A170" s="54">
        <v>3</v>
      </c>
      <c r="B170" s="54">
        <v>1</v>
      </c>
      <c r="C170" s="54">
        <v>1</v>
      </c>
      <c r="D170" s="54">
        <v>2</v>
      </c>
      <c r="E170" s="54">
        <v>1</v>
      </c>
      <c r="F170" s="51" cm="1">
        <f t="array" ref="F170:G170">_xlfn.LET(_xlpm.Covariants,Coefficients,
_xlpm.v,_xlfn.VSTACK(1,IF(A170=2,1,0),IF(A170=3,1,0),IF(B170=2,1,0),IF(B170=3,1,0),IF(C170=2,1,0),IF(C170=3,1,0),IF(D170=2,1,0),IF(D170=3,1,0),IF(E170=2,1,0),IF(E170=3,1,0)),
_xlpm.Covariates,_xlfn.VSTACK(_xlpm.v,IF(INDEX(_xlpm.v,3)+INDEX(_xlpm.v,5)+INDEX(_xlpm.v,7)+INDEX(_xlpm.v,9)+INDEX(_xlpm.v,11)=0,0,1)),
_xlpm.EQ5Dvalue,1-SUMPRODUCT(Coefficients,_xlpm.Covariates),
_xlpm.SE,SQRT(MMULT(MMULT(TRANSPOSE(_xlpm.Covariates),Covariance_matrix),_xlpm.Covariates)),
_xlfn.HSTACK(_xlpm.EQ5Dvalue,_xlpm.SE))</f>
        <v>0.21299999999999997</v>
      </c>
      <c r="G170" s="42">
        <v>1.208188710425652E-2</v>
      </c>
      <c r="I170" s="63"/>
      <c r="J170" s="86"/>
    </row>
    <row r="171" spans="1:10" ht="15.5">
      <c r="A171" s="54">
        <v>3</v>
      </c>
      <c r="B171" s="54">
        <v>1</v>
      </c>
      <c r="C171" s="54">
        <v>1</v>
      </c>
      <c r="D171" s="54">
        <v>2</v>
      </c>
      <c r="E171" s="54">
        <v>2</v>
      </c>
      <c r="F171" s="51" cm="1">
        <f t="array" ref="F171:G171">_xlfn.LET(_xlpm.Covariants,Coefficients,
_xlpm.v,_xlfn.VSTACK(1,IF(A171=2,1,0),IF(A171=3,1,0),IF(B171=2,1,0),IF(B171=3,1,0),IF(C171=2,1,0),IF(C171=3,1,0),IF(D171=2,1,0),IF(D171=3,1,0),IF(E171=2,1,0),IF(E171=3,1,0)),
_xlpm.Covariates,_xlfn.VSTACK(_xlpm.v,IF(INDEX(_xlpm.v,3)+INDEX(_xlpm.v,5)+INDEX(_xlpm.v,7)+INDEX(_xlpm.v,9)+INDEX(_xlpm.v,11)=0,0,1)),
_xlpm.EQ5Dvalue,1-SUMPRODUCT(Coefficients,_xlpm.Covariates),
_xlpm.SE,SQRT(MMULT(MMULT(TRANSPOSE(_xlpm.Covariates),Covariance_matrix),_xlpm.Covariates)),
_xlfn.HSTACK(_xlpm.EQ5Dvalue,_xlpm.SE))</f>
        <v>0.14200000000000002</v>
      </c>
      <c r="G171" s="42">
        <v>1.2202965549406423E-2</v>
      </c>
      <c r="I171" s="63"/>
      <c r="J171" s="86"/>
    </row>
    <row r="172" spans="1:10" ht="15.5">
      <c r="A172" s="54">
        <v>3</v>
      </c>
      <c r="B172" s="54">
        <v>1</v>
      </c>
      <c r="C172" s="54">
        <v>1</v>
      </c>
      <c r="D172" s="54">
        <v>2</v>
      </c>
      <c r="E172" s="54">
        <v>3</v>
      </c>
      <c r="F172" s="51" cm="1">
        <f t="array" ref="F172:G172">_xlfn.LET(_xlpm.Covariants,Coefficients,
_xlpm.v,_xlfn.VSTACK(1,IF(A172=2,1,0),IF(A172=3,1,0),IF(B172=2,1,0),IF(B172=3,1,0),IF(C172=2,1,0),IF(C172=3,1,0),IF(D172=2,1,0),IF(D172=3,1,0),IF(E172=2,1,0),IF(E172=3,1,0)),
_xlpm.Covariates,_xlfn.VSTACK(_xlpm.v,IF(INDEX(_xlpm.v,3)+INDEX(_xlpm.v,5)+INDEX(_xlpm.v,7)+INDEX(_xlpm.v,9)+INDEX(_xlpm.v,11)=0,0,1)),
_xlpm.EQ5Dvalue,1-SUMPRODUCT(Coefficients,_xlpm.Covariates),
_xlpm.SE,SQRT(MMULT(MMULT(TRANSPOSE(_xlpm.Covariates),Covariance_matrix),_xlpm.Covariates)),
_xlfn.HSTACK(_xlpm.EQ5Dvalue,_xlpm.SE))</f>
        <v>-2.3000000000000131E-2</v>
      </c>
      <c r="G172" s="42">
        <v>1.0938408750819289E-2</v>
      </c>
      <c r="I172" s="63"/>
      <c r="J172" s="86"/>
    </row>
    <row r="173" spans="1:10" ht="15.5">
      <c r="A173" s="54">
        <v>3</v>
      </c>
      <c r="B173" s="54">
        <v>1</v>
      </c>
      <c r="C173" s="54">
        <v>1</v>
      </c>
      <c r="D173" s="54">
        <v>3</v>
      </c>
      <c r="E173" s="54">
        <v>1</v>
      </c>
      <c r="F173" s="51" cm="1">
        <f t="array" ref="F173:G173">_xlfn.LET(_xlpm.Covariants,Coefficients,
_xlpm.v,_xlfn.VSTACK(1,IF(A173=2,1,0),IF(A173=3,1,0),IF(B173=2,1,0),IF(B173=3,1,0),IF(C173=2,1,0),IF(C173=3,1,0),IF(D173=2,1,0),IF(D173=3,1,0),IF(E173=2,1,0),IF(E173=3,1,0)),
_xlpm.Covariates,_xlfn.VSTACK(_xlpm.v,IF(INDEX(_xlpm.v,3)+INDEX(_xlpm.v,5)+INDEX(_xlpm.v,7)+INDEX(_xlpm.v,9)+INDEX(_xlpm.v,11)=0,0,1)),
_xlpm.EQ5Dvalue,1-SUMPRODUCT(Coefficients,_xlpm.Covariates),
_xlpm.SE,SQRT(MMULT(MMULT(TRANSPOSE(_xlpm.Covariates),Covariance_matrix),_xlpm.Covariates)),
_xlfn.HSTACK(_xlpm.EQ5Dvalue,_xlpm.SE))</f>
        <v>-5.0000000000000044E-2</v>
      </c>
      <c r="G173" s="42">
        <v>1.0709160471297458E-2</v>
      </c>
      <c r="I173" s="63"/>
      <c r="J173" s="86"/>
    </row>
    <row r="174" spans="1:10" ht="15.5">
      <c r="A174" s="54">
        <v>3</v>
      </c>
      <c r="B174" s="54">
        <v>1</v>
      </c>
      <c r="C174" s="54">
        <v>1</v>
      </c>
      <c r="D174" s="54">
        <v>3</v>
      </c>
      <c r="E174" s="54">
        <v>2</v>
      </c>
      <c r="F174" s="51" cm="1">
        <f t="array" ref="F174:G174">_xlfn.LET(_xlpm.Covariants,Coefficients,
_xlpm.v,_xlfn.VSTACK(1,IF(A174=2,1,0),IF(A174=3,1,0),IF(B174=2,1,0),IF(B174=3,1,0),IF(C174=2,1,0),IF(C174=3,1,0),IF(D174=2,1,0),IF(D174=3,1,0),IF(E174=2,1,0),IF(E174=3,1,0)),
_xlpm.Covariates,_xlfn.VSTACK(_xlpm.v,IF(INDEX(_xlpm.v,3)+INDEX(_xlpm.v,5)+INDEX(_xlpm.v,7)+INDEX(_xlpm.v,9)+INDEX(_xlpm.v,11)=0,0,1)),
_xlpm.EQ5Dvalue,1-SUMPRODUCT(Coefficients,_xlpm.Covariates),
_xlpm.SE,SQRT(MMULT(MMULT(TRANSPOSE(_xlpm.Covariates),Covariance_matrix),_xlpm.Covariates)),
_xlfn.HSTACK(_xlpm.EQ5Dvalue,_xlpm.SE))</f>
        <v>-0.121</v>
      </c>
      <c r="G174" s="42">
        <v>1.0777000909343935E-2</v>
      </c>
      <c r="I174" s="63"/>
      <c r="J174" s="86"/>
    </row>
    <row r="175" spans="1:10" ht="15.5">
      <c r="A175" s="54">
        <v>3</v>
      </c>
      <c r="B175" s="54">
        <v>1</v>
      </c>
      <c r="C175" s="54">
        <v>1</v>
      </c>
      <c r="D175" s="54">
        <v>3</v>
      </c>
      <c r="E175" s="54">
        <v>3</v>
      </c>
      <c r="F175" s="51" cm="1">
        <f t="array" ref="F175:G175">_xlfn.LET(_xlpm.Covariants,Coefficients,
_xlpm.v,_xlfn.VSTACK(1,IF(A175=2,1,0),IF(A175=3,1,0),IF(B175=2,1,0),IF(B175=3,1,0),IF(C175=2,1,0),IF(C175=3,1,0),IF(D175=2,1,0),IF(D175=3,1,0),IF(E175=2,1,0),IF(E175=3,1,0)),
_xlpm.Covariates,_xlfn.VSTACK(_xlpm.v,IF(INDEX(_xlpm.v,3)+INDEX(_xlpm.v,5)+INDEX(_xlpm.v,7)+INDEX(_xlpm.v,9)+INDEX(_xlpm.v,11)=0,0,1)),
_xlpm.EQ5Dvalue,1-SUMPRODUCT(Coefficients,_xlpm.Covariates),
_xlpm.SE,SQRT(MMULT(MMULT(TRANSPOSE(_xlpm.Covariates),Covariance_matrix),_xlpm.Covariates)),
_xlfn.HSTACK(_xlpm.EQ5Dvalue,_xlpm.SE))</f>
        <v>-0.28600000000000003</v>
      </c>
      <c r="G175" s="42">
        <v>9.7658056503291107E-3</v>
      </c>
      <c r="I175" s="63"/>
      <c r="J175" s="86"/>
    </row>
    <row r="176" spans="1:10" ht="15.5">
      <c r="A176" s="54">
        <v>3</v>
      </c>
      <c r="B176" s="54">
        <v>1</v>
      </c>
      <c r="C176" s="54">
        <v>2</v>
      </c>
      <c r="D176" s="54">
        <v>1</v>
      </c>
      <c r="E176" s="54">
        <v>1</v>
      </c>
      <c r="F176" s="51" cm="1">
        <f t="array" ref="F176:G176">_xlfn.LET(_xlpm.Covariants,Coefficients,
_xlpm.v,_xlfn.VSTACK(1,IF(A176=2,1,0),IF(A176=3,1,0),IF(B176=2,1,0),IF(B176=3,1,0),IF(C176=2,1,0),IF(C176=3,1,0),IF(D176=2,1,0),IF(D176=3,1,0),IF(E176=2,1,0),IF(E176=3,1,0)),
_xlpm.Covariates,_xlfn.VSTACK(_xlpm.v,IF(INDEX(_xlpm.v,3)+INDEX(_xlpm.v,5)+INDEX(_xlpm.v,7)+INDEX(_xlpm.v,9)+INDEX(_xlpm.v,11)=0,0,1)),
_xlpm.EQ5Dvalue,1-SUMPRODUCT(Coefficients,_xlpm.Covariates),
_xlpm.SE,SQRT(MMULT(MMULT(TRANSPOSE(_xlpm.Covariates),Covariance_matrix),_xlpm.Covariates)),
_xlfn.HSTACK(_xlpm.EQ5Dvalue,_xlpm.SE))</f>
        <v>0.30000000000000004</v>
      </c>
      <c r="G176" s="42">
        <v>1.0819885119538008E-2</v>
      </c>
      <c r="I176" s="63"/>
      <c r="J176" s="86"/>
    </row>
    <row r="177" spans="1:10" ht="15.5">
      <c r="A177" s="54">
        <v>3</v>
      </c>
      <c r="B177" s="54">
        <v>1</v>
      </c>
      <c r="C177" s="54">
        <v>2</v>
      </c>
      <c r="D177" s="54">
        <v>1</v>
      </c>
      <c r="E177" s="54">
        <v>2</v>
      </c>
      <c r="F177" s="51" cm="1">
        <f t="array" ref="F177:G177">_xlfn.LET(_xlpm.Covariants,Coefficients,
_xlpm.v,_xlfn.VSTACK(1,IF(A177=2,1,0),IF(A177=3,1,0),IF(B177=2,1,0),IF(B177=3,1,0),IF(C177=2,1,0),IF(C177=3,1,0),IF(D177=2,1,0),IF(D177=3,1,0),IF(E177=2,1,0),IF(E177=3,1,0)),
_xlpm.Covariates,_xlfn.VSTACK(_xlpm.v,IF(INDEX(_xlpm.v,3)+INDEX(_xlpm.v,5)+INDEX(_xlpm.v,7)+INDEX(_xlpm.v,9)+INDEX(_xlpm.v,11)=0,0,1)),
_xlpm.EQ5Dvalue,1-SUMPRODUCT(Coefficients,_xlpm.Covariates),
_xlpm.SE,SQRT(MMULT(MMULT(TRANSPOSE(_xlpm.Covariates),Covariance_matrix),_xlpm.Covariates)),
_xlfn.HSTACK(_xlpm.EQ5Dvalue,_xlpm.SE))</f>
        <v>0.22899999999999998</v>
      </c>
      <c r="G177" s="42">
        <v>1.0302899135680209E-2</v>
      </c>
      <c r="I177" s="63"/>
      <c r="J177" s="86"/>
    </row>
    <row r="178" spans="1:10" ht="15.5">
      <c r="A178" s="54">
        <v>3</v>
      </c>
      <c r="B178" s="54">
        <v>1</v>
      </c>
      <c r="C178" s="54">
        <v>2</v>
      </c>
      <c r="D178" s="54">
        <v>1</v>
      </c>
      <c r="E178" s="54">
        <v>3</v>
      </c>
      <c r="F178" s="51" cm="1">
        <f t="array" ref="F178:G178">_xlfn.LET(_xlpm.Covariants,Coefficients,
_xlpm.v,_xlfn.VSTACK(1,IF(A178=2,1,0),IF(A178=3,1,0),IF(B178=2,1,0),IF(B178=3,1,0),IF(C178=2,1,0),IF(C178=3,1,0),IF(D178=2,1,0),IF(D178=3,1,0),IF(E178=2,1,0),IF(E178=3,1,0)),
_xlpm.Covariates,_xlfn.VSTACK(_xlpm.v,IF(INDEX(_xlpm.v,3)+INDEX(_xlpm.v,5)+INDEX(_xlpm.v,7)+INDEX(_xlpm.v,9)+INDEX(_xlpm.v,11)=0,0,1)),
_xlpm.EQ5Dvalue,1-SUMPRODUCT(Coefficients,_xlpm.Covariates),
_xlpm.SE,SQRT(MMULT(MMULT(TRANSPOSE(_xlpm.Covariates),Covariance_matrix),_xlpm.Covariates)),
_xlfn.HSTACK(_xlpm.EQ5Dvalue,_xlpm.SE))</f>
        <v>6.3999999999999946E-2</v>
      </c>
      <c r="G178" s="42">
        <v>1.0332360427317661E-2</v>
      </c>
      <c r="I178" s="63"/>
      <c r="J178" s="86"/>
    </row>
    <row r="179" spans="1:10" ht="15.5">
      <c r="A179" s="54">
        <v>3</v>
      </c>
      <c r="B179" s="54">
        <v>1</v>
      </c>
      <c r="C179" s="54">
        <v>2</v>
      </c>
      <c r="D179" s="54">
        <v>2</v>
      </c>
      <c r="E179" s="54">
        <v>1</v>
      </c>
      <c r="F179" s="51" cm="1">
        <f t="array" ref="F179:G179">_xlfn.LET(_xlpm.Covariants,Coefficients,
_xlpm.v,_xlfn.VSTACK(1,IF(A179=2,1,0),IF(A179=3,1,0),IF(B179=2,1,0),IF(B179=3,1,0),IF(C179=2,1,0),IF(C179=3,1,0),IF(D179=2,1,0),IF(D179=3,1,0),IF(E179=2,1,0),IF(E179=3,1,0)),
_xlpm.Covariates,_xlfn.VSTACK(_xlpm.v,IF(INDEX(_xlpm.v,3)+INDEX(_xlpm.v,5)+INDEX(_xlpm.v,7)+INDEX(_xlpm.v,9)+INDEX(_xlpm.v,11)=0,0,1)),
_xlpm.EQ5Dvalue,1-SUMPRODUCT(Coefficients,_xlpm.Covariates),
_xlpm.SE,SQRT(MMULT(MMULT(TRANSPOSE(_xlpm.Covariates),Covariance_matrix),_xlpm.Covariates)),
_xlfn.HSTACK(_xlpm.EQ5Dvalue,_xlpm.SE))</f>
        <v>0.17699999999999994</v>
      </c>
      <c r="G179" s="42">
        <v>1.1464365154686936E-2</v>
      </c>
      <c r="I179" s="63"/>
      <c r="J179" s="86"/>
    </row>
    <row r="180" spans="1:10" ht="15.5">
      <c r="A180" s="54">
        <v>3</v>
      </c>
      <c r="B180" s="54">
        <v>1</v>
      </c>
      <c r="C180" s="54">
        <v>2</v>
      </c>
      <c r="D180" s="54">
        <v>2</v>
      </c>
      <c r="E180" s="54">
        <v>2</v>
      </c>
      <c r="F180" s="51" cm="1">
        <f t="array" ref="F180:G180">_xlfn.LET(_xlpm.Covariants,Coefficients,
_xlpm.v,_xlfn.VSTACK(1,IF(A180=2,1,0),IF(A180=3,1,0),IF(B180=2,1,0),IF(B180=3,1,0),IF(C180=2,1,0),IF(C180=3,1,0),IF(D180=2,1,0),IF(D180=3,1,0),IF(E180=2,1,0),IF(E180=3,1,0)),
_xlpm.Covariates,_xlfn.VSTACK(_xlpm.v,IF(INDEX(_xlpm.v,3)+INDEX(_xlpm.v,5)+INDEX(_xlpm.v,7)+INDEX(_xlpm.v,9)+INDEX(_xlpm.v,11)=0,0,1)),
_xlpm.EQ5Dvalue,1-SUMPRODUCT(Coefficients,_xlpm.Covariates),
_xlpm.SE,SQRT(MMULT(MMULT(TRANSPOSE(_xlpm.Covariates),Covariance_matrix),_xlpm.Covariates)),
_xlfn.HSTACK(_xlpm.EQ5Dvalue,_xlpm.SE))</f>
        <v>0.10599999999999998</v>
      </c>
      <c r="G180" s="42">
        <v>1.0914101181499098E-2</v>
      </c>
      <c r="I180" s="63"/>
      <c r="J180" s="86"/>
    </row>
    <row r="181" spans="1:10" ht="15.5">
      <c r="A181" s="54">
        <v>3</v>
      </c>
      <c r="B181" s="54">
        <v>1</v>
      </c>
      <c r="C181" s="54">
        <v>2</v>
      </c>
      <c r="D181" s="54">
        <v>2</v>
      </c>
      <c r="E181" s="54">
        <v>3</v>
      </c>
      <c r="F181" s="51" cm="1">
        <f t="array" ref="F181:G181">_xlfn.LET(_xlpm.Covariants,Coefficients,
_xlpm.v,_xlfn.VSTACK(1,IF(A181=2,1,0),IF(A181=3,1,0),IF(B181=2,1,0),IF(B181=3,1,0),IF(C181=2,1,0),IF(C181=3,1,0),IF(D181=2,1,0),IF(D181=3,1,0),IF(E181=2,1,0),IF(E181=3,1,0)),
_xlpm.Covariates,_xlfn.VSTACK(_xlpm.v,IF(INDEX(_xlpm.v,3)+INDEX(_xlpm.v,5)+INDEX(_xlpm.v,7)+INDEX(_xlpm.v,9)+INDEX(_xlpm.v,11)=0,0,1)),
_xlpm.EQ5Dvalue,1-SUMPRODUCT(Coefficients,_xlpm.Covariates),
_xlpm.SE,SQRT(MMULT(MMULT(TRANSPOSE(_xlpm.Covariates),Covariance_matrix),_xlpm.Covariates)),
_xlfn.HSTACK(_xlpm.EQ5Dvalue,_xlpm.SE))</f>
        <v>-5.9000000000000163E-2</v>
      </c>
      <c r="G181" s="55">
        <v>1.0528775351388213E-2</v>
      </c>
      <c r="I181" s="63"/>
      <c r="J181" s="86"/>
    </row>
    <row r="182" spans="1:10" ht="15.5">
      <c r="A182" s="54">
        <v>3</v>
      </c>
      <c r="B182" s="54">
        <v>1</v>
      </c>
      <c r="C182" s="54">
        <v>2</v>
      </c>
      <c r="D182" s="54">
        <v>3</v>
      </c>
      <c r="E182" s="54">
        <v>1</v>
      </c>
      <c r="F182" s="51" cm="1">
        <f t="array" ref="F182:G182">_xlfn.LET(_xlpm.Covariants,Coefficients,
_xlpm.v,_xlfn.VSTACK(1,IF(A182=2,1,0),IF(A182=3,1,0),IF(B182=2,1,0),IF(B182=3,1,0),IF(C182=2,1,0),IF(C182=3,1,0),IF(D182=2,1,0),IF(D182=3,1,0),IF(E182=2,1,0),IF(E182=3,1,0)),
_xlpm.Covariates,_xlfn.VSTACK(_xlpm.v,IF(INDEX(_xlpm.v,3)+INDEX(_xlpm.v,5)+INDEX(_xlpm.v,7)+INDEX(_xlpm.v,9)+INDEX(_xlpm.v,11)=0,0,1)),
_xlpm.EQ5Dvalue,1-SUMPRODUCT(Coefficients,_xlpm.Covariates),
_xlpm.SE,SQRT(MMULT(MMULT(TRANSPOSE(_xlpm.Covariates),Covariance_matrix),_xlpm.Covariates)),
_xlfn.HSTACK(_xlpm.EQ5Dvalue,_xlpm.SE))</f>
        <v>-8.5999999999999854E-2</v>
      </c>
      <c r="G182" s="42">
        <v>1.0522329304864015E-2</v>
      </c>
      <c r="I182" s="63"/>
      <c r="J182" s="86"/>
    </row>
    <row r="183" spans="1:10" ht="15.5">
      <c r="A183" s="54">
        <v>3</v>
      </c>
      <c r="B183" s="54">
        <v>1</v>
      </c>
      <c r="C183" s="54">
        <v>2</v>
      </c>
      <c r="D183" s="54">
        <v>3</v>
      </c>
      <c r="E183" s="54">
        <v>2</v>
      </c>
      <c r="F183" s="51" cm="1">
        <f t="array" ref="F183:G183">_xlfn.LET(_xlpm.Covariants,Coefficients,
_xlpm.v,_xlfn.VSTACK(1,IF(A183=2,1,0),IF(A183=3,1,0),IF(B183=2,1,0),IF(B183=3,1,0),IF(C183=2,1,0),IF(C183=3,1,0),IF(D183=2,1,0),IF(D183=3,1,0),IF(E183=2,1,0),IF(E183=3,1,0)),
_xlpm.Covariates,_xlfn.VSTACK(_xlpm.v,IF(INDEX(_xlpm.v,3)+INDEX(_xlpm.v,5)+INDEX(_xlpm.v,7)+INDEX(_xlpm.v,9)+INDEX(_xlpm.v,11)=0,0,1)),
_xlpm.EQ5Dvalue,1-SUMPRODUCT(Coefficients,_xlpm.Covariates),
_xlpm.SE,SQRT(MMULT(MMULT(TRANSPOSE(_xlpm.Covariates),Covariance_matrix),_xlpm.Covariates)),
_xlfn.HSTACK(_xlpm.EQ5Dvalue,_xlpm.SE))</f>
        <v>-0.15700000000000003</v>
      </c>
      <c r="G183" s="42">
        <v>9.8449280647448113E-3</v>
      </c>
      <c r="I183" s="63"/>
      <c r="J183" s="86"/>
    </row>
    <row r="184" spans="1:10" ht="15.5">
      <c r="A184" s="54">
        <v>3</v>
      </c>
      <c r="B184" s="54">
        <v>1</v>
      </c>
      <c r="C184" s="54">
        <v>2</v>
      </c>
      <c r="D184" s="54">
        <v>3</v>
      </c>
      <c r="E184" s="54">
        <v>3</v>
      </c>
      <c r="F184" s="51" cm="1">
        <f t="array" ref="F184:G184">_xlfn.LET(_xlpm.Covariants,Coefficients,
_xlpm.v,_xlfn.VSTACK(1,IF(A184=2,1,0),IF(A184=3,1,0),IF(B184=2,1,0),IF(B184=3,1,0),IF(C184=2,1,0),IF(C184=3,1,0),IF(D184=2,1,0),IF(D184=3,1,0),IF(E184=2,1,0),IF(E184=3,1,0)),
_xlpm.Covariates,_xlfn.VSTACK(_xlpm.v,IF(INDEX(_xlpm.v,3)+INDEX(_xlpm.v,5)+INDEX(_xlpm.v,7)+INDEX(_xlpm.v,9)+INDEX(_xlpm.v,11)=0,0,1)),
_xlpm.EQ5Dvalue,1-SUMPRODUCT(Coefficients,_xlpm.Covariates),
_xlpm.SE,SQRT(MMULT(MMULT(TRANSPOSE(_xlpm.Covariates),Covariance_matrix),_xlpm.Covariates)),
_xlfn.HSTACK(_xlpm.EQ5Dvalue,_xlpm.SE))</f>
        <v>-0.32200000000000006</v>
      </c>
      <c r="G184" s="42">
        <v>9.8565160173359426E-3</v>
      </c>
      <c r="I184" s="63"/>
      <c r="J184" s="86"/>
    </row>
    <row r="185" spans="1:10" ht="15.5">
      <c r="A185" s="54">
        <v>3</v>
      </c>
      <c r="B185" s="54">
        <v>1</v>
      </c>
      <c r="C185" s="54">
        <v>3</v>
      </c>
      <c r="D185" s="54">
        <v>1</v>
      </c>
      <c r="E185" s="54">
        <v>1</v>
      </c>
      <c r="F185" s="51" cm="1">
        <f t="array" ref="F185:G185">_xlfn.LET(_xlpm.Covariants,Coefficients,
_xlpm.v,_xlfn.VSTACK(1,IF(A185=2,1,0),IF(A185=3,1,0),IF(B185=2,1,0),IF(B185=3,1,0),IF(C185=2,1,0),IF(C185=3,1,0),IF(D185=2,1,0),IF(D185=3,1,0),IF(E185=2,1,0),IF(E185=3,1,0)),
_xlpm.Covariates,_xlfn.VSTACK(_xlpm.v,IF(INDEX(_xlpm.v,3)+INDEX(_xlpm.v,5)+INDEX(_xlpm.v,7)+INDEX(_xlpm.v,9)+INDEX(_xlpm.v,11)=0,0,1)),
_xlpm.EQ5Dvalue,1-SUMPRODUCT(Coefficients,_xlpm.Covariates),
_xlpm.SE,SQRT(MMULT(MMULT(TRANSPOSE(_xlpm.Covariates),Covariance_matrix),_xlpm.Covariates)),
_xlfn.HSTACK(_xlpm.EQ5Dvalue,_xlpm.SE))</f>
        <v>0.24199999999999999</v>
      </c>
      <c r="G185" s="42">
        <v>1.0461493392436856E-2</v>
      </c>
      <c r="I185" s="63"/>
      <c r="J185" s="86"/>
    </row>
    <row r="186" spans="1:10" ht="15.5">
      <c r="A186" s="54">
        <v>3</v>
      </c>
      <c r="B186" s="54">
        <v>1</v>
      </c>
      <c r="C186" s="54">
        <v>3</v>
      </c>
      <c r="D186" s="54">
        <v>1</v>
      </c>
      <c r="E186" s="54">
        <v>2</v>
      </c>
      <c r="F186" s="51" cm="1">
        <f t="array" ref="F186:G186">_xlfn.LET(_xlpm.Covariants,Coefficients,
_xlpm.v,_xlfn.VSTACK(1,IF(A186=2,1,0),IF(A186=3,1,0),IF(B186=2,1,0),IF(B186=3,1,0),IF(C186=2,1,0),IF(C186=3,1,0),IF(D186=2,1,0),IF(D186=3,1,0),IF(E186=2,1,0),IF(E186=3,1,0)),
_xlpm.Covariates,_xlfn.VSTACK(_xlpm.v,IF(INDEX(_xlpm.v,3)+INDEX(_xlpm.v,5)+INDEX(_xlpm.v,7)+INDEX(_xlpm.v,9)+INDEX(_xlpm.v,11)=0,0,1)),
_xlpm.EQ5Dvalue,1-SUMPRODUCT(Coefficients,_xlpm.Covariates),
_xlpm.SE,SQRT(MMULT(MMULT(TRANSPOSE(_xlpm.Covariates),Covariance_matrix),_xlpm.Covariates)),
_xlfn.HSTACK(_xlpm.EQ5Dvalue,_xlpm.SE))</f>
        <v>0.17100000000000004</v>
      </c>
      <c r="G186" s="42">
        <v>1.07997576176505E-2</v>
      </c>
      <c r="I186" s="63"/>
      <c r="J186" s="86"/>
    </row>
    <row r="187" spans="1:10" ht="15.5">
      <c r="A187" s="54">
        <v>3</v>
      </c>
      <c r="B187" s="54">
        <v>1</v>
      </c>
      <c r="C187" s="54">
        <v>3</v>
      </c>
      <c r="D187" s="54">
        <v>1</v>
      </c>
      <c r="E187" s="54">
        <v>3</v>
      </c>
      <c r="F187" s="51" cm="1">
        <f t="array" ref="F187:G187">_xlfn.LET(_xlpm.Covariants,Coefficients,
_xlpm.v,_xlfn.VSTACK(1,IF(A187=2,1,0),IF(A187=3,1,0),IF(B187=2,1,0),IF(B187=3,1,0),IF(C187=2,1,0),IF(C187=3,1,0),IF(D187=2,1,0),IF(D187=3,1,0),IF(E187=2,1,0),IF(E187=3,1,0)),
_xlpm.Covariates,_xlfn.VSTACK(_xlpm.v,IF(INDEX(_xlpm.v,3)+INDEX(_xlpm.v,5)+INDEX(_xlpm.v,7)+INDEX(_xlpm.v,9)+INDEX(_xlpm.v,11)=0,0,1)),
_xlpm.EQ5Dvalue,1-SUMPRODUCT(Coefficients,_xlpm.Covariates),
_xlpm.SE,SQRT(MMULT(MMULT(TRANSPOSE(_xlpm.Covariates),Covariance_matrix),_xlpm.Covariates)),
_xlfn.HSTACK(_xlpm.EQ5Dvalue,_xlpm.SE))</f>
        <v>6.0000000000000053E-3</v>
      </c>
      <c r="G187" s="42">
        <v>9.9064424492347394E-3</v>
      </c>
      <c r="I187" s="63"/>
      <c r="J187" s="86"/>
    </row>
    <row r="188" spans="1:10" ht="15.5">
      <c r="A188" s="54">
        <v>3</v>
      </c>
      <c r="B188" s="54">
        <v>1</v>
      </c>
      <c r="C188" s="54">
        <v>3</v>
      </c>
      <c r="D188" s="54">
        <v>2</v>
      </c>
      <c r="E188" s="54">
        <v>1</v>
      </c>
      <c r="F188" s="51" cm="1">
        <f t="array" ref="F188:G188">_xlfn.LET(_xlpm.Covariants,Coefficients,
_xlpm.v,_xlfn.VSTACK(1,IF(A188=2,1,0),IF(A188=3,1,0),IF(B188=2,1,0),IF(B188=3,1,0),IF(C188=2,1,0),IF(C188=3,1,0),IF(D188=2,1,0),IF(D188=3,1,0),IF(E188=2,1,0),IF(E188=3,1,0)),
_xlpm.Covariates,_xlfn.VSTACK(_xlpm.v,IF(INDEX(_xlpm.v,3)+INDEX(_xlpm.v,5)+INDEX(_xlpm.v,7)+INDEX(_xlpm.v,9)+INDEX(_xlpm.v,11)=0,0,1)),
_xlpm.EQ5Dvalue,1-SUMPRODUCT(Coefficients,_xlpm.Covariates),
_xlpm.SE,SQRT(MMULT(MMULT(TRANSPOSE(_xlpm.Covariates),Covariance_matrix),_xlpm.Covariates)),
_xlfn.HSTACK(_xlpm.EQ5Dvalue,_xlpm.SE))</f>
        <v>0.11899999999999999</v>
      </c>
      <c r="G188" s="42">
        <v>1.1049255269021528E-2</v>
      </c>
      <c r="I188" s="63"/>
      <c r="J188" s="86"/>
    </row>
    <row r="189" spans="1:10" ht="15.5">
      <c r="A189" s="54">
        <v>3</v>
      </c>
      <c r="B189" s="54">
        <v>1</v>
      </c>
      <c r="C189" s="54">
        <v>3</v>
      </c>
      <c r="D189" s="54">
        <v>2</v>
      </c>
      <c r="E189" s="54">
        <v>2</v>
      </c>
      <c r="F189" s="51" cm="1">
        <f t="array" ref="F189:G189">_xlfn.LET(_xlpm.Covariants,Coefficients,
_xlpm.v,_xlfn.VSTACK(1,IF(A189=2,1,0),IF(A189=3,1,0),IF(B189=2,1,0),IF(B189=3,1,0),IF(C189=2,1,0),IF(C189=3,1,0),IF(D189=2,1,0),IF(D189=3,1,0),IF(E189=2,1,0),IF(E189=3,1,0)),
_xlpm.Covariates,_xlfn.VSTACK(_xlpm.v,IF(INDEX(_xlpm.v,3)+INDEX(_xlpm.v,5)+INDEX(_xlpm.v,7)+INDEX(_xlpm.v,9)+INDEX(_xlpm.v,11)=0,0,1)),
_xlpm.EQ5Dvalue,1-SUMPRODUCT(Coefficients,_xlpm.Covariates),
_xlpm.SE,SQRT(MMULT(MMULT(TRANSPOSE(_xlpm.Covariates),Covariance_matrix),_xlpm.Covariates)),
_xlfn.HSTACK(_xlpm.EQ5Dvalue,_xlpm.SE))</f>
        <v>4.8000000000000043E-2</v>
      </c>
      <c r="G189" s="42">
        <v>1.1308584447224154E-2</v>
      </c>
      <c r="I189" s="63"/>
      <c r="J189" s="86"/>
    </row>
    <row r="190" spans="1:10" ht="15.5">
      <c r="A190" s="54">
        <v>3</v>
      </c>
      <c r="B190" s="54">
        <v>1</v>
      </c>
      <c r="C190" s="54">
        <v>3</v>
      </c>
      <c r="D190" s="54">
        <v>2</v>
      </c>
      <c r="E190" s="54">
        <v>3</v>
      </c>
      <c r="F190" s="51" cm="1">
        <f t="array" ref="F190:G190">_xlfn.LET(_xlpm.Covariants,Coefficients,
_xlpm.v,_xlfn.VSTACK(1,IF(A190=2,1,0),IF(A190=3,1,0),IF(B190=2,1,0),IF(B190=3,1,0),IF(C190=2,1,0),IF(C190=3,1,0),IF(D190=2,1,0),IF(D190=3,1,0),IF(E190=2,1,0),IF(E190=3,1,0)),
_xlpm.Covariates,_xlfn.VSTACK(_xlpm.v,IF(INDEX(_xlpm.v,3)+INDEX(_xlpm.v,5)+INDEX(_xlpm.v,7)+INDEX(_xlpm.v,9)+INDEX(_xlpm.v,11)=0,0,1)),
_xlpm.EQ5Dvalue,1-SUMPRODUCT(Coefficients,_xlpm.Covariates),
_xlpm.SE,SQRT(MMULT(MMULT(TRANSPOSE(_xlpm.Covariates),Covariance_matrix),_xlpm.Covariates)),
_xlfn.HSTACK(_xlpm.EQ5Dvalue,_xlpm.SE))</f>
        <v>-0.11699999999999999</v>
      </c>
      <c r="G190" s="42">
        <v>1.002579094136717E-2</v>
      </c>
      <c r="I190" s="63"/>
      <c r="J190" s="86"/>
    </row>
    <row r="191" spans="1:10" ht="15.5">
      <c r="A191" s="54">
        <v>3</v>
      </c>
      <c r="B191" s="54">
        <v>1</v>
      </c>
      <c r="C191" s="54">
        <v>3</v>
      </c>
      <c r="D191" s="54">
        <v>3</v>
      </c>
      <c r="E191" s="54">
        <v>1</v>
      </c>
      <c r="F191" s="51" cm="1">
        <f t="array" ref="F191:G191">_xlfn.LET(_xlpm.Covariants,Coefficients,
_xlpm.v,_xlfn.VSTACK(1,IF(A191=2,1,0),IF(A191=3,1,0),IF(B191=2,1,0),IF(B191=3,1,0),IF(C191=2,1,0),IF(C191=3,1,0),IF(D191=2,1,0),IF(D191=3,1,0),IF(E191=2,1,0),IF(E191=3,1,0)),
_xlpm.Covariates,_xlfn.VSTACK(_xlpm.v,IF(INDEX(_xlpm.v,3)+INDEX(_xlpm.v,5)+INDEX(_xlpm.v,7)+INDEX(_xlpm.v,9)+INDEX(_xlpm.v,11)=0,0,1)),
_xlpm.EQ5Dvalue,1-SUMPRODUCT(Coefficients,_xlpm.Covariates),
_xlpm.SE,SQRT(MMULT(MMULT(TRANSPOSE(_xlpm.Covariates),Covariance_matrix),_xlpm.Covariates)),
_xlfn.HSTACK(_xlpm.EQ5Dvalue,_xlpm.SE))</f>
        <v>-0.14400000000000013</v>
      </c>
      <c r="G191" s="42">
        <v>1.0494615667093293E-2</v>
      </c>
      <c r="I191" s="63"/>
      <c r="J191" s="86"/>
    </row>
    <row r="192" spans="1:10" ht="15.5">
      <c r="A192" s="54">
        <v>3</v>
      </c>
      <c r="B192" s="54">
        <v>1</v>
      </c>
      <c r="C192" s="54">
        <v>3</v>
      </c>
      <c r="D192" s="54">
        <v>3</v>
      </c>
      <c r="E192" s="54">
        <v>2</v>
      </c>
      <c r="F192" s="51" cm="1">
        <f t="array" ref="F192:G192">_xlfn.LET(_xlpm.Covariants,Coefficients,
_xlpm.v,_xlfn.VSTACK(1,IF(A192=2,1,0),IF(A192=3,1,0),IF(B192=2,1,0),IF(B192=3,1,0),IF(C192=2,1,0),IF(C192=3,1,0),IF(D192=2,1,0),IF(D192=3,1,0),IF(E192=2,1,0),IF(E192=3,1,0)),
_xlpm.Covariates,_xlfn.VSTACK(_xlpm.v,IF(INDEX(_xlpm.v,3)+INDEX(_xlpm.v,5)+INDEX(_xlpm.v,7)+INDEX(_xlpm.v,9)+INDEX(_xlpm.v,11)=0,0,1)),
_xlpm.EQ5Dvalue,1-SUMPRODUCT(Coefficients,_xlpm.Covariates),
_xlpm.SE,SQRT(MMULT(MMULT(TRANSPOSE(_xlpm.Covariates),Covariance_matrix),_xlpm.Covariates)),
_xlfn.HSTACK(_xlpm.EQ5Dvalue,_xlpm.SE))</f>
        <v>-0.21499999999999986</v>
      </c>
      <c r="G192" s="42">
        <v>1.0698236144337066E-2</v>
      </c>
      <c r="I192" s="63"/>
      <c r="J192" s="86"/>
    </row>
    <row r="193" spans="1:10" ht="15.5">
      <c r="A193" s="54">
        <v>3</v>
      </c>
      <c r="B193" s="54">
        <v>1</v>
      </c>
      <c r="C193" s="54">
        <v>3</v>
      </c>
      <c r="D193" s="54">
        <v>3</v>
      </c>
      <c r="E193" s="54">
        <v>3</v>
      </c>
      <c r="F193" s="51" cm="1">
        <f t="array" ref="F193:G193">_xlfn.LET(_xlpm.Covariants,Coefficients,
_xlpm.v,_xlfn.VSTACK(1,IF(A193=2,1,0),IF(A193=3,1,0),IF(B193=2,1,0),IF(B193=3,1,0),IF(C193=2,1,0),IF(C193=3,1,0),IF(D193=2,1,0),IF(D193=3,1,0),IF(E193=2,1,0),IF(E193=3,1,0)),
_xlpm.Covariates,_xlfn.VSTACK(_xlpm.v,IF(INDEX(_xlpm.v,3)+INDEX(_xlpm.v,5)+INDEX(_xlpm.v,7)+INDEX(_xlpm.v,9)+INDEX(_xlpm.v,11)=0,0,1)),
_xlpm.EQ5Dvalue,1-SUMPRODUCT(Coefficients,_xlpm.Covariates),
_xlpm.SE,SQRT(MMULT(MMULT(TRANSPOSE(_xlpm.Covariates),Covariance_matrix),_xlpm.Covariates)),
_xlfn.HSTACK(_xlpm.EQ5Dvalue,_xlpm.SE))</f>
        <v>-0.37999999999999989</v>
      </c>
      <c r="G193" s="42">
        <v>9.7762698407930625E-3</v>
      </c>
      <c r="I193" s="63"/>
      <c r="J193" s="86"/>
    </row>
    <row r="194" spans="1:10" ht="15.5">
      <c r="A194" s="54">
        <v>3</v>
      </c>
      <c r="B194" s="54">
        <v>2</v>
      </c>
      <c r="C194" s="54">
        <v>1</v>
      </c>
      <c r="D194" s="54">
        <v>1</v>
      </c>
      <c r="E194" s="54">
        <v>1</v>
      </c>
      <c r="F194" s="51" cm="1">
        <f t="array" ref="F194:G194">_xlfn.LET(_xlpm.Covariants,Coefficients,
_xlpm.v,_xlfn.VSTACK(1,IF(A194=2,1,0),IF(A194=3,1,0),IF(B194=2,1,0),IF(B194=3,1,0),IF(C194=2,1,0),IF(C194=3,1,0),IF(D194=2,1,0),IF(D194=3,1,0),IF(E194=2,1,0),IF(E194=3,1,0)),
_xlpm.Covariates,_xlfn.VSTACK(_xlpm.v,IF(INDEX(_xlpm.v,3)+INDEX(_xlpm.v,5)+INDEX(_xlpm.v,7)+INDEX(_xlpm.v,9)+INDEX(_xlpm.v,11)=0,0,1)),
_xlpm.EQ5Dvalue,1-SUMPRODUCT(Coefficients,_xlpm.Covariates),
_xlpm.SE,SQRT(MMULT(MMULT(TRANSPOSE(_xlpm.Covariates),Covariance_matrix),_xlpm.Covariates)),
_xlfn.HSTACK(_xlpm.EQ5Dvalue,_xlpm.SE))</f>
        <v>0.23199999999999998</v>
      </c>
      <c r="G194" s="42">
        <v>1.12128091930613E-2</v>
      </c>
      <c r="I194" s="63"/>
      <c r="J194" s="86"/>
    </row>
    <row r="195" spans="1:10" ht="15.5">
      <c r="A195" s="54">
        <v>3</v>
      </c>
      <c r="B195" s="54">
        <v>2</v>
      </c>
      <c r="C195" s="54">
        <v>1</v>
      </c>
      <c r="D195" s="54">
        <v>1</v>
      </c>
      <c r="E195" s="54">
        <v>2</v>
      </c>
      <c r="F195" s="51" cm="1">
        <f t="array" ref="F195:G195">_xlfn.LET(_xlpm.Covariants,Coefficients,
_xlpm.v,_xlfn.VSTACK(1,IF(A195=2,1,0),IF(A195=3,1,0),IF(B195=2,1,0),IF(B195=3,1,0),IF(C195=2,1,0),IF(C195=3,1,0),IF(D195=2,1,0),IF(D195=3,1,0),IF(E195=2,1,0),IF(E195=3,1,0)),
_xlpm.Covariates,_xlfn.VSTACK(_xlpm.v,IF(INDEX(_xlpm.v,3)+INDEX(_xlpm.v,5)+INDEX(_xlpm.v,7)+INDEX(_xlpm.v,9)+INDEX(_xlpm.v,11)=0,0,1)),
_xlpm.EQ5Dvalue,1-SUMPRODUCT(Coefficients,_xlpm.Covariates),
_xlpm.SE,SQRT(MMULT(MMULT(TRANSPOSE(_xlpm.Covariates),Covariance_matrix),_xlpm.Covariates)),
_xlfn.HSTACK(_xlpm.EQ5Dvalue,_xlpm.SE))</f>
        <v>0.16100000000000003</v>
      </c>
      <c r="G195" s="42">
        <v>1.1795878034296556E-2</v>
      </c>
      <c r="I195" s="63"/>
      <c r="J195" s="86"/>
    </row>
    <row r="196" spans="1:10" ht="15.5">
      <c r="A196" s="54">
        <v>3</v>
      </c>
      <c r="B196" s="54">
        <v>2</v>
      </c>
      <c r="C196" s="54">
        <v>1</v>
      </c>
      <c r="D196" s="54">
        <v>1</v>
      </c>
      <c r="E196" s="54">
        <v>3</v>
      </c>
      <c r="F196" s="51" cm="1">
        <f t="array" ref="F196:G196">_xlfn.LET(_xlpm.Covariants,Coefficients,
_xlpm.v,_xlfn.VSTACK(1,IF(A196=2,1,0),IF(A196=3,1,0),IF(B196=2,1,0),IF(B196=3,1,0),IF(C196=2,1,0),IF(C196=3,1,0),IF(D196=2,1,0),IF(D196=3,1,0),IF(E196=2,1,0),IF(E196=3,1,0)),
_xlpm.Covariates,_xlfn.VSTACK(_xlpm.v,IF(INDEX(_xlpm.v,3)+INDEX(_xlpm.v,5)+INDEX(_xlpm.v,7)+INDEX(_xlpm.v,9)+INDEX(_xlpm.v,11)=0,0,1)),
_xlpm.EQ5Dvalue,1-SUMPRODUCT(Coefficients,_xlpm.Covariates),
_xlpm.SE,SQRT(MMULT(MMULT(TRANSPOSE(_xlpm.Covariates),Covariance_matrix),_xlpm.Covariates)),
_xlfn.HSTACK(_xlpm.EQ5Dvalue,_xlpm.SE))</f>
        <v>-4.0000000000000036E-3</v>
      </c>
      <c r="G196" s="42">
        <v>1.0680089325469147E-2</v>
      </c>
      <c r="I196" s="63"/>
      <c r="J196" s="86"/>
    </row>
    <row r="197" spans="1:10" ht="15.5">
      <c r="A197" s="54">
        <v>3</v>
      </c>
      <c r="B197" s="54">
        <v>2</v>
      </c>
      <c r="C197" s="54">
        <v>1</v>
      </c>
      <c r="D197" s="54">
        <v>2</v>
      </c>
      <c r="E197" s="54">
        <v>1</v>
      </c>
      <c r="F197" s="51" cm="1">
        <f t="array" ref="F197:G197">_xlfn.LET(_xlpm.Covariants,Coefficients,
_xlpm.v,_xlfn.VSTACK(1,IF(A197=2,1,0),IF(A197=3,1,0),IF(B197=2,1,0),IF(B197=3,1,0),IF(C197=2,1,0),IF(C197=3,1,0),IF(D197=2,1,0),IF(D197=3,1,0),IF(E197=2,1,0),IF(E197=3,1,0)),
_xlpm.Covariates,_xlfn.VSTACK(_xlpm.v,IF(INDEX(_xlpm.v,3)+INDEX(_xlpm.v,5)+INDEX(_xlpm.v,7)+INDEX(_xlpm.v,9)+INDEX(_xlpm.v,11)=0,0,1)),
_xlpm.EQ5Dvalue,1-SUMPRODUCT(Coefficients,_xlpm.Covariates),
_xlpm.SE,SQRT(MMULT(MMULT(TRANSPOSE(_xlpm.Covariates),Covariance_matrix),_xlpm.Covariates)),
_xlfn.HSTACK(_xlpm.EQ5Dvalue,_xlpm.SE))</f>
        <v>0.10899999999999999</v>
      </c>
      <c r="G197" s="42">
        <v>1.1588724088526743E-2</v>
      </c>
      <c r="I197" s="63"/>
      <c r="J197" s="86"/>
    </row>
    <row r="198" spans="1:10" ht="15.5">
      <c r="A198" s="54">
        <v>3</v>
      </c>
      <c r="B198" s="54">
        <v>2</v>
      </c>
      <c r="C198" s="54">
        <v>1</v>
      </c>
      <c r="D198" s="54">
        <v>2</v>
      </c>
      <c r="E198" s="54">
        <v>2</v>
      </c>
      <c r="F198" s="51" cm="1">
        <f t="array" ref="F198:G198">_xlfn.LET(_xlpm.Covariants,Coefficients,
_xlpm.v,_xlfn.VSTACK(1,IF(A198=2,1,0),IF(A198=3,1,0),IF(B198=2,1,0),IF(B198=3,1,0),IF(C198=2,1,0),IF(C198=3,1,0),IF(D198=2,1,0),IF(D198=3,1,0),IF(E198=2,1,0),IF(E198=3,1,0)),
_xlpm.Covariates,_xlfn.VSTACK(_xlpm.v,IF(INDEX(_xlpm.v,3)+INDEX(_xlpm.v,5)+INDEX(_xlpm.v,7)+INDEX(_xlpm.v,9)+INDEX(_xlpm.v,11)=0,0,1)),
_xlpm.EQ5Dvalue,1-SUMPRODUCT(Coefficients,_xlpm.Covariates),
_xlpm.SE,SQRT(MMULT(MMULT(TRANSPOSE(_xlpm.Covariates),Covariance_matrix),_xlpm.Covariates)),
_xlfn.HSTACK(_xlpm.EQ5Dvalue,_xlpm.SE))</f>
        <v>3.8000000000000034E-2</v>
      </c>
      <c r="G198" s="42">
        <v>1.2096292580786892E-2</v>
      </c>
      <c r="I198" s="63"/>
      <c r="J198" s="86"/>
    </row>
    <row r="199" spans="1:10" ht="15.5">
      <c r="A199" s="54">
        <v>3</v>
      </c>
      <c r="B199" s="54">
        <v>2</v>
      </c>
      <c r="C199" s="54">
        <v>1</v>
      </c>
      <c r="D199" s="54">
        <v>2</v>
      </c>
      <c r="E199" s="54">
        <v>3</v>
      </c>
      <c r="F199" s="51" cm="1">
        <f t="array" ref="F199:G199">_xlfn.LET(_xlpm.Covariants,Coefficients,
_xlpm.v,_xlfn.VSTACK(1,IF(A199=2,1,0),IF(A199=3,1,0),IF(B199=2,1,0),IF(B199=3,1,0),IF(C199=2,1,0),IF(C199=3,1,0),IF(D199=2,1,0),IF(D199=3,1,0),IF(E199=2,1,0),IF(E199=3,1,0)),
_xlpm.Covariates,_xlfn.VSTACK(_xlpm.v,IF(INDEX(_xlpm.v,3)+INDEX(_xlpm.v,5)+INDEX(_xlpm.v,7)+INDEX(_xlpm.v,9)+INDEX(_xlpm.v,11)=0,0,1)),
_xlpm.EQ5Dvalue,1-SUMPRODUCT(Coefficients,_xlpm.Covariates),
_xlpm.SE,SQRT(MMULT(MMULT(TRANSPOSE(_xlpm.Covariates),Covariance_matrix),_xlpm.Covariates)),
_xlfn.HSTACK(_xlpm.EQ5Dvalue,_xlpm.SE))</f>
        <v>-0.127</v>
      </c>
      <c r="G199" s="42">
        <v>1.0600539042897771E-2</v>
      </c>
      <c r="I199" s="63"/>
      <c r="J199" s="86"/>
    </row>
    <row r="200" spans="1:10" ht="15.5">
      <c r="A200" s="54">
        <v>3</v>
      </c>
      <c r="B200" s="54">
        <v>2</v>
      </c>
      <c r="C200" s="54">
        <v>1</v>
      </c>
      <c r="D200" s="54">
        <v>3</v>
      </c>
      <c r="E200" s="54">
        <v>1</v>
      </c>
      <c r="F200" s="51" cm="1">
        <f t="array" ref="F200:G200">_xlfn.LET(_xlpm.Covariants,Coefficients,
_xlpm.v,_xlfn.VSTACK(1,IF(A200=2,1,0),IF(A200=3,1,0),IF(B200=2,1,0),IF(B200=3,1,0),IF(C200=2,1,0),IF(C200=3,1,0),IF(D200=2,1,0),IF(D200=3,1,0),IF(E200=2,1,0),IF(E200=3,1,0)),
_xlpm.Covariates,_xlfn.VSTACK(_xlpm.v,IF(INDEX(_xlpm.v,3)+INDEX(_xlpm.v,5)+INDEX(_xlpm.v,7)+INDEX(_xlpm.v,9)+INDEX(_xlpm.v,11)=0,0,1)),
_xlpm.EQ5Dvalue,1-SUMPRODUCT(Coefficients,_xlpm.Covariates),
_xlpm.SE,SQRT(MMULT(MMULT(TRANSPOSE(_xlpm.Covariates),Covariance_matrix),_xlpm.Covariates)),
_xlfn.HSTACK(_xlpm.EQ5Dvalue,_xlpm.SE))</f>
        <v>-0.15399999999999991</v>
      </c>
      <c r="G200" s="42">
        <v>1.0454005615074062E-2</v>
      </c>
      <c r="I200" s="63"/>
      <c r="J200" s="86"/>
    </row>
    <row r="201" spans="1:10" ht="15.5">
      <c r="A201" s="54">
        <v>3</v>
      </c>
      <c r="B201" s="54">
        <v>2</v>
      </c>
      <c r="C201" s="54">
        <v>1</v>
      </c>
      <c r="D201" s="54">
        <v>3</v>
      </c>
      <c r="E201" s="54">
        <v>2</v>
      </c>
      <c r="F201" s="51" cm="1">
        <f t="array" ref="F201:G201">_xlfn.LET(_xlpm.Covariants,Coefficients,
_xlpm.v,_xlfn.VSTACK(1,IF(A201=2,1,0),IF(A201=3,1,0),IF(B201=2,1,0),IF(B201=3,1,0),IF(C201=2,1,0),IF(C201=3,1,0),IF(D201=2,1,0),IF(D201=3,1,0),IF(E201=2,1,0),IF(E201=3,1,0)),
_xlpm.Covariates,_xlfn.VSTACK(_xlpm.v,IF(INDEX(_xlpm.v,3)+INDEX(_xlpm.v,5)+INDEX(_xlpm.v,7)+INDEX(_xlpm.v,9)+INDEX(_xlpm.v,11)=0,0,1)),
_xlpm.EQ5Dvalue,1-SUMPRODUCT(Coefficients,_xlpm.Covariates),
_xlpm.SE,SQRT(MMULT(MMULT(TRANSPOSE(_xlpm.Covariates),Covariance_matrix),_xlpm.Covariates)),
_xlfn.HSTACK(_xlpm.EQ5Dvalue,_xlpm.SE))</f>
        <v>-0.22500000000000009</v>
      </c>
      <c r="G201" s="42">
        <v>1.0946472491172671E-2</v>
      </c>
      <c r="I201" s="63"/>
      <c r="J201" s="86"/>
    </row>
    <row r="202" spans="1:10" ht="15.5">
      <c r="A202" s="54">
        <v>3</v>
      </c>
      <c r="B202" s="54">
        <v>2</v>
      </c>
      <c r="C202" s="54">
        <v>1</v>
      </c>
      <c r="D202" s="54">
        <v>3</v>
      </c>
      <c r="E202" s="54">
        <v>3</v>
      </c>
      <c r="F202" s="51" cm="1">
        <f t="array" ref="F202:G202">_xlfn.LET(_xlpm.Covariants,Coefficients,
_xlpm.v,_xlfn.VSTACK(1,IF(A202=2,1,0),IF(A202=3,1,0),IF(B202=2,1,0),IF(B202=3,1,0),IF(C202=2,1,0),IF(C202=3,1,0),IF(D202=2,1,0),IF(D202=3,1,0),IF(E202=2,1,0),IF(E202=3,1,0)),
_xlpm.Covariates,_xlfn.VSTACK(_xlpm.v,IF(INDEX(_xlpm.v,3)+INDEX(_xlpm.v,5)+INDEX(_xlpm.v,7)+INDEX(_xlpm.v,9)+INDEX(_xlpm.v,11)=0,0,1)),
_xlpm.EQ5Dvalue,1-SUMPRODUCT(Coefficients,_xlpm.Covariates),
_xlpm.SE,SQRT(MMULT(MMULT(TRANSPOSE(_xlpm.Covariates),Covariance_matrix),_xlpm.Covariates)),
_xlfn.HSTACK(_xlpm.EQ5Dvalue,_xlpm.SE))</f>
        <v>-0.39000000000000012</v>
      </c>
      <c r="G202" s="42">
        <v>9.714277502727622E-3</v>
      </c>
      <c r="I202" s="63"/>
      <c r="J202" s="86"/>
    </row>
    <row r="203" spans="1:10" ht="15.5">
      <c r="A203" s="54">
        <v>3</v>
      </c>
      <c r="B203" s="54">
        <v>2</v>
      </c>
      <c r="C203" s="54">
        <v>2</v>
      </c>
      <c r="D203" s="54">
        <v>1</v>
      </c>
      <c r="E203" s="54">
        <v>1</v>
      </c>
      <c r="F203" s="51" cm="1">
        <f t="array" ref="F203:G203">_xlfn.LET(_xlpm.Covariants,Coefficients,
_xlpm.v,_xlfn.VSTACK(1,IF(A203=2,1,0),IF(A203=3,1,0),IF(B203=2,1,0),IF(B203=3,1,0),IF(C203=2,1,0),IF(C203=3,1,0),IF(D203=2,1,0),IF(D203=3,1,0),IF(E203=2,1,0),IF(E203=3,1,0)),
_xlpm.Covariates,_xlfn.VSTACK(_xlpm.v,IF(INDEX(_xlpm.v,3)+INDEX(_xlpm.v,5)+INDEX(_xlpm.v,7)+INDEX(_xlpm.v,9)+INDEX(_xlpm.v,11)=0,0,1)),
_xlpm.EQ5Dvalue,1-SUMPRODUCT(Coefficients,_xlpm.Covariates),
_xlpm.SE,SQRT(MMULT(MMULT(TRANSPOSE(_xlpm.Covariates),Covariance_matrix),_xlpm.Covariates)),
_xlfn.HSTACK(_xlpm.EQ5Dvalue,_xlpm.SE))</f>
        <v>0.19599999999999995</v>
      </c>
      <c r="G203" s="42">
        <v>9.7571041810570001E-3</v>
      </c>
      <c r="I203" s="63"/>
      <c r="J203" s="86"/>
    </row>
    <row r="204" spans="1:10" ht="15.5">
      <c r="A204" s="54">
        <v>3</v>
      </c>
      <c r="B204" s="54">
        <v>2</v>
      </c>
      <c r="C204" s="54">
        <v>2</v>
      </c>
      <c r="D204" s="54">
        <v>1</v>
      </c>
      <c r="E204" s="54">
        <v>2</v>
      </c>
      <c r="F204" s="51" cm="1">
        <f t="array" ref="F204:G204">_xlfn.LET(_xlpm.Covariants,Coefficients,
_xlpm.v,_xlfn.VSTACK(1,IF(A204=2,1,0),IF(A204=3,1,0),IF(B204=2,1,0),IF(B204=3,1,0),IF(C204=2,1,0),IF(C204=3,1,0),IF(D204=2,1,0),IF(D204=3,1,0),IF(E204=2,1,0),IF(E204=3,1,0)),
_xlpm.Covariates,_xlfn.VSTACK(_xlpm.v,IF(INDEX(_xlpm.v,3)+INDEX(_xlpm.v,5)+INDEX(_xlpm.v,7)+INDEX(_xlpm.v,9)+INDEX(_xlpm.v,11)=0,0,1)),
_xlpm.EQ5Dvalue,1-SUMPRODUCT(Coefficients,_xlpm.Covariates),
_xlpm.SE,SQRT(MMULT(MMULT(TRANSPOSE(_xlpm.Covariates),Covariance_matrix),_xlpm.Covariates)),
_xlfn.HSTACK(_xlpm.EQ5Dvalue,_xlpm.SE))</f>
        <v>0.125</v>
      </c>
      <c r="G204" s="42">
        <v>9.6624166024861496E-3</v>
      </c>
      <c r="I204" s="63"/>
      <c r="J204" s="86"/>
    </row>
    <row r="205" spans="1:10" ht="15.5">
      <c r="A205" s="54">
        <v>3</v>
      </c>
      <c r="B205" s="54">
        <v>2</v>
      </c>
      <c r="C205" s="54">
        <v>2</v>
      </c>
      <c r="D205" s="54">
        <v>1</v>
      </c>
      <c r="E205" s="54">
        <v>3</v>
      </c>
      <c r="F205" s="51" cm="1">
        <f t="array" ref="F205:G205">_xlfn.LET(_xlpm.Covariants,Coefficients,
_xlpm.v,_xlfn.VSTACK(1,IF(A205=2,1,0),IF(A205=3,1,0),IF(B205=2,1,0),IF(B205=3,1,0),IF(C205=2,1,0),IF(C205=3,1,0),IF(D205=2,1,0),IF(D205=3,1,0),IF(E205=2,1,0),IF(E205=3,1,0)),
_xlpm.Covariates,_xlfn.VSTACK(_xlpm.v,IF(INDEX(_xlpm.v,3)+INDEX(_xlpm.v,5)+INDEX(_xlpm.v,7)+INDEX(_xlpm.v,9)+INDEX(_xlpm.v,11)=0,0,1)),
_xlpm.EQ5Dvalue,1-SUMPRODUCT(Coefficients,_xlpm.Covariates),
_xlpm.SE,SQRT(MMULT(MMULT(TRANSPOSE(_xlpm.Covariates),Covariance_matrix),_xlpm.Covariates)),
_xlfn.HSTACK(_xlpm.EQ5Dvalue,_xlpm.SE))</f>
        <v>-4.0000000000000036E-2</v>
      </c>
      <c r="G205" s="42">
        <v>9.4490714887760265E-3</v>
      </c>
      <c r="I205" s="63"/>
      <c r="J205" s="86"/>
    </row>
    <row r="206" spans="1:10" ht="15.5">
      <c r="A206" s="54">
        <v>3</v>
      </c>
      <c r="B206" s="54">
        <v>2</v>
      </c>
      <c r="C206" s="54">
        <v>2</v>
      </c>
      <c r="D206" s="54">
        <v>2</v>
      </c>
      <c r="E206" s="54">
        <v>1</v>
      </c>
      <c r="F206" s="51" cm="1">
        <f t="array" ref="F206:G206">_xlfn.LET(_xlpm.Covariants,Coefficients,
_xlpm.v,_xlfn.VSTACK(1,IF(A206=2,1,0),IF(A206=3,1,0),IF(B206=2,1,0),IF(B206=3,1,0),IF(C206=2,1,0),IF(C206=3,1,0),IF(D206=2,1,0),IF(D206=3,1,0),IF(E206=2,1,0),IF(E206=3,1,0)),
_xlpm.Covariates,_xlfn.VSTACK(_xlpm.v,IF(INDEX(_xlpm.v,3)+INDEX(_xlpm.v,5)+INDEX(_xlpm.v,7)+INDEX(_xlpm.v,9)+INDEX(_xlpm.v,11)=0,0,1)),
_xlpm.EQ5Dvalue,1-SUMPRODUCT(Coefficients,_xlpm.Covariates),
_xlpm.SE,SQRT(MMULT(MMULT(TRANSPOSE(_xlpm.Covariates),Covariance_matrix),_xlpm.Covariates)),
_xlfn.HSTACK(_xlpm.EQ5Dvalue,_xlpm.SE))</f>
        <v>7.2999999999999954E-2</v>
      </c>
      <c r="G206" s="42">
        <v>1.0093735106490559E-2</v>
      </c>
      <c r="I206" s="63"/>
      <c r="J206" s="86"/>
    </row>
    <row r="207" spans="1:10" ht="15.5">
      <c r="A207" s="54">
        <v>3</v>
      </c>
      <c r="B207" s="54">
        <v>2</v>
      </c>
      <c r="C207" s="54">
        <v>2</v>
      </c>
      <c r="D207" s="54">
        <v>2</v>
      </c>
      <c r="E207" s="54">
        <v>2</v>
      </c>
      <c r="F207" s="51" cm="1">
        <f t="array" ref="F207:G207">_xlfn.LET(_xlpm.Covariants,Coefficients,
_xlpm.v,_xlfn.VSTACK(1,IF(A207=2,1,0),IF(A207=3,1,0),IF(B207=2,1,0),IF(B207=3,1,0),IF(C207=2,1,0),IF(C207=3,1,0),IF(D207=2,1,0),IF(D207=3,1,0),IF(E207=2,1,0),IF(E207=3,1,0)),
_xlpm.Covariates,_xlfn.VSTACK(_xlpm.v,IF(INDEX(_xlpm.v,3)+INDEX(_xlpm.v,5)+INDEX(_xlpm.v,7)+INDEX(_xlpm.v,9)+INDEX(_xlpm.v,11)=0,0,1)),
_xlpm.EQ5Dvalue,1-SUMPRODUCT(Coefficients,_xlpm.Covariates),
_xlpm.SE,SQRT(MMULT(MMULT(TRANSPOSE(_xlpm.Covariates),Covariance_matrix),_xlpm.Covariates)),
_xlfn.HSTACK(_xlpm.EQ5Dvalue,_xlpm.SE))</f>
        <v>2.0000000000000018E-3</v>
      </c>
      <c r="G207" s="42">
        <v>9.9323119463697873E-3</v>
      </c>
      <c r="I207" s="63"/>
      <c r="J207" s="86"/>
    </row>
    <row r="208" spans="1:10" ht="15.5">
      <c r="A208" s="54">
        <v>3</v>
      </c>
      <c r="B208" s="54">
        <v>2</v>
      </c>
      <c r="C208" s="54">
        <v>2</v>
      </c>
      <c r="D208" s="54">
        <v>2</v>
      </c>
      <c r="E208" s="54">
        <v>3</v>
      </c>
      <c r="F208" s="51" cm="1">
        <f t="array" ref="F208:G208">_xlfn.LET(_xlpm.Covariants,Coefficients,
_xlpm.v,_xlfn.VSTACK(1,IF(A208=2,1,0),IF(A208=3,1,0),IF(B208=2,1,0),IF(B208=3,1,0),IF(C208=2,1,0),IF(C208=3,1,0),IF(D208=2,1,0),IF(D208=3,1,0),IF(E208=2,1,0),IF(E208=3,1,0)),
_xlpm.Covariates,_xlfn.VSTACK(_xlpm.v,IF(INDEX(_xlpm.v,3)+INDEX(_xlpm.v,5)+INDEX(_xlpm.v,7)+INDEX(_xlpm.v,9)+INDEX(_xlpm.v,11)=0,0,1)),
_xlpm.EQ5Dvalue,1-SUMPRODUCT(Coefficients,_xlpm.Covariates),
_xlpm.SE,SQRT(MMULT(MMULT(TRANSPOSE(_xlpm.Covariates),Covariance_matrix),_xlpm.Covariates)),
_xlfn.HSTACK(_xlpm.EQ5Dvalue,_xlpm.SE))</f>
        <v>-0.16300000000000003</v>
      </c>
      <c r="G208" s="42">
        <v>9.2575937694413871E-3</v>
      </c>
      <c r="I208" s="63"/>
      <c r="J208" s="86"/>
    </row>
    <row r="209" spans="1:10" ht="15.5">
      <c r="A209" s="54">
        <v>3</v>
      </c>
      <c r="B209" s="54">
        <v>2</v>
      </c>
      <c r="C209" s="54">
        <v>2</v>
      </c>
      <c r="D209" s="54">
        <v>3</v>
      </c>
      <c r="E209" s="54">
        <v>1</v>
      </c>
      <c r="F209" s="51" cm="1">
        <f t="array" ref="F209:G209">_xlfn.LET(_xlpm.Covariants,Coefficients,
_xlpm.v,_xlfn.VSTACK(1,IF(A209=2,1,0),IF(A209=3,1,0),IF(B209=2,1,0),IF(B209=3,1,0),IF(C209=2,1,0),IF(C209=3,1,0),IF(D209=2,1,0),IF(D209=3,1,0),IF(E209=2,1,0),IF(E209=3,1,0)),
_xlpm.Covariates,_xlfn.VSTACK(_xlpm.v,IF(INDEX(_xlpm.v,3)+INDEX(_xlpm.v,5)+INDEX(_xlpm.v,7)+INDEX(_xlpm.v,9)+INDEX(_xlpm.v,11)=0,0,1)),
_xlpm.EQ5Dvalue,1-SUMPRODUCT(Coefficients,_xlpm.Covariates),
_xlpm.SE,SQRT(MMULT(MMULT(TRANSPOSE(_xlpm.Covariates),Covariance_matrix),_xlpm.Covariates)),
_xlfn.HSTACK(_xlpm.EQ5Dvalue,_xlpm.SE))</f>
        <v>-0.18999999999999995</v>
      </c>
      <c r="G209" s="42">
        <v>9.3511934746319941E-3</v>
      </c>
      <c r="I209" s="63"/>
      <c r="J209" s="86"/>
    </row>
    <row r="210" spans="1:10" ht="15.5">
      <c r="A210" s="54">
        <v>3</v>
      </c>
      <c r="B210" s="54">
        <v>2</v>
      </c>
      <c r="C210" s="54">
        <v>2</v>
      </c>
      <c r="D210" s="54">
        <v>3</v>
      </c>
      <c r="E210" s="54">
        <v>2</v>
      </c>
      <c r="F210" s="51" cm="1">
        <f t="array" ref="F210:G210">_xlfn.LET(_xlpm.Covariants,Coefficients,
_xlpm.v,_xlfn.VSTACK(1,IF(A210=2,1,0),IF(A210=3,1,0),IF(B210=2,1,0),IF(B210=3,1,0),IF(C210=2,1,0),IF(C210=3,1,0),IF(D210=2,1,0),IF(D210=3,1,0),IF(E210=2,1,0),IF(E210=3,1,0)),
_xlpm.Covariates,_xlfn.VSTACK(_xlpm.v,IF(INDEX(_xlpm.v,3)+INDEX(_xlpm.v,5)+INDEX(_xlpm.v,7)+INDEX(_xlpm.v,9)+INDEX(_xlpm.v,11)=0,0,1)),
_xlpm.EQ5Dvalue,1-SUMPRODUCT(Coefficients,_xlpm.Covariates),
_xlpm.SE,SQRT(MMULT(MMULT(TRANSPOSE(_xlpm.Covariates),Covariance_matrix),_xlpm.Covariates)),
_xlfn.HSTACK(_xlpm.EQ5Dvalue,_xlpm.SE))</f>
        <v>-0.26100000000000012</v>
      </c>
      <c r="G210" s="42">
        <v>9.0955709001689401E-3</v>
      </c>
      <c r="I210" s="63"/>
      <c r="J210" s="86"/>
    </row>
    <row r="211" spans="1:10" ht="15.5">
      <c r="A211" s="54">
        <v>3</v>
      </c>
      <c r="B211" s="54">
        <v>2</v>
      </c>
      <c r="C211" s="54">
        <v>2</v>
      </c>
      <c r="D211" s="54">
        <v>3</v>
      </c>
      <c r="E211" s="54">
        <v>3</v>
      </c>
      <c r="F211" s="51" cm="1">
        <f t="array" ref="F211:G211">_xlfn.LET(_xlpm.Covariants,Coefficients,
_xlpm.v,_xlfn.VSTACK(1,IF(A211=2,1,0),IF(A211=3,1,0),IF(B211=2,1,0),IF(B211=3,1,0),IF(C211=2,1,0),IF(C211=3,1,0),IF(D211=2,1,0),IF(D211=3,1,0),IF(E211=2,1,0),IF(E211=3,1,0)),
_xlpm.Covariates,_xlfn.VSTACK(_xlpm.v,IF(INDEX(_xlpm.v,3)+INDEX(_xlpm.v,5)+INDEX(_xlpm.v,7)+INDEX(_xlpm.v,9)+INDEX(_xlpm.v,11)=0,0,1)),
_xlpm.EQ5Dvalue,1-SUMPRODUCT(Coefficients,_xlpm.Covariates),
_xlpm.SE,SQRT(MMULT(MMULT(TRANSPOSE(_xlpm.Covariates),Covariance_matrix),_xlpm.Covariates)),
_xlfn.HSTACK(_xlpm.EQ5Dvalue,_xlpm.SE))</f>
        <v>-0.42600000000000016</v>
      </c>
      <c r="G211" s="42">
        <v>8.8471704742250773E-3</v>
      </c>
      <c r="I211" s="63"/>
      <c r="J211" s="86"/>
    </row>
    <row r="212" spans="1:10" ht="15.5">
      <c r="A212" s="54">
        <v>3</v>
      </c>
      <c r="B212" s="54">
        <v>2</v>
      </c>
      <c r="C212" s="54">
        <v>3</v>
      </c>
      <c r="D212" s="54">
        <v>1</v>
      </c>
      <c r="E212" s="54">
        <v>1</v>
      </c>
      <c r="F212" s="51" cm="1">
        <f t="array" ref="F212:G212">_xlfn.LET(_xlpm.Covariants,Coefficients,
_xlpm.v,_xlfn.VSTACK(1,IF(A212=2,1,0),IF(A212=3,1,0),IF(B212=2,1,0),IF(B212=3,1,0),IF(C212=2,1,0),IF(C212=3,1,0),IF(D212=2,1,0),IF(D212=3,1,0),IF(E212=2,1,0),IF(E212=3,1,0)),
_xlpm.Covariates,_xlfn.VSTACK(_xlpm.v,IF(INDEX(_xlpm.v,3)+INDEX(_xlpm.v,5)+INDEX(_xlpm.v,7)+INDEX(_xlpm.v,9)+INDEX(_xlpm.v,11)=0,0,1)),
_xlpm.EQ5Dvalue,1-SUMPRODUCT(Coefficients,_xlpm.Covariates),
_xlpm.SE,SQRT(MMULT(MMULT(TRANSPOSE(_xlpm.Covariates),Covariance_matrix),_xlpm.Covariates)),
_xlfn.HSTACK(_xlpm.EQ5Dvalue,_xlpm.SE))</f>
        <v>0.13800000000000001</v>
      </c>
      <c r="G212" s="42">
        <v>9.7065641707042762E-3</v>
      </c>
      <c r="I212" s="63"/>
      <c r="J212" s="86"/>
    </row>
    <row r="213" spans="1:10" ht="15.5">
      <c r="A213" s="54">
        <v>3</v>
      </c>
      <c r="B213" s="54">
        <v>2</v>
      </c>
      <c r="C213" s="54">
        <v>3</v>
      </c>
      <c r="D213" s="54">
        <v>1</v>
      </c>
      <c r="E213" s="54">
        <v>2</v>
      </c>
      <c r="F213" s="51" cm="1">
        <f t="array" ref="F213:G213">_xlfn.LET(_xlpm.Covariants,Coefficients,
_xlpm.v,_xlfn.VSTACK(1,IF(A213=2,1,0),IF(A213=3,1,0),IF(B213=2,1,0),IF(B213=3,1,0),IF(C213=2,1,0),IF(C213=3,1,0),IF(D213=2,1,0),IF(D213=3,1,0),IF(E213=2,1,0),IF(E213=3,1,0)),
_xlpm.Covariates,_xlfn.VSTACK(_xlpm.v,IF(INDEX(_xlpm.v,3)+INDEX(_xlpm.v,5)+INDEX(_xlpm.v,7)+INDEX(_xlpm.v,9)+INDEX(_xlpm.v,11)=0,0,1)),
_xlpm.EQ5Dvalue,1-SUMPRODUCT(Coefficients,_xlpm.Covariates),
_xlpm.SE,SQRT(MMULT(MMULT(TRANSPOSE(_xlpm.Covariates),Covariance_matrix),_xlpm.Covariates)),
_xlfn.HSTACK(_xlpm.EQ5Dvalue,_xlpm.SE))</f>
        <v>6.700000000000006E-2</v>
      </c>
      <c r="G213" s="42">
        <v>1.0511455874425769E-2</v>
      </c>
      <c r="I213" s="63"/>
      <c r="J213" s="86"/>
    </row>
    <row r="214" spans="1:10" ht="15.5">
      <c r="A214" s="54">
        <v>3</v>
      </c>
      <c r="B214" s="54">
        <v>2</v>
      </c>
      <c r="C214" s="54">
        <v>3</v>
      </c>
      <c r="D214" s="54">
        <v>1</v>
      </c>
      <c r="E214" s="54">
        <v>3</v>
      </c>
      <c r="F214" s="51" cm="1">
        <f t="array" ref="F214:G214">_xlfn.LET(_xlpm.Covariants,Coefficients,
_xlpm.v,_xlfn.VSTACK(1,IF(A214=2,1,0),IF(A214=3,1,0),IF(B214=2,1,0),IF(B214=3,1,0),IF(C214=2,1,0),IF(C214=3,1,0),IF(D214=2,1,0),IF(D214=3,1,0),IF(E214=2,1,0),IF(E214=3,1,0)),
_xlpm.Covariates,_xlfn.VSTACK(_xlpm.v,IF(INDEX(_xlpm.v,3)+INDEX(_xlpm.v,5)+INDEX(_xlpm.v,7)+INDEX(_xlpm.v,9)+INDEX(_xlpm.v,11)=0,0,1)),
_xlpm.EQ5Dvalue,1-SUMPRODUCT(Coefficients,_xlpm.Covariates),
_xlpm.SE,SQRT(MMULT(MMULT(TRANSPOSE(_xlpm.Covariates),Covariance_matrix),_xlpm.Covariates)),
_xlfn.HSTACK(_xlpm.EQ5Dvalue,_xlpm.SE))</f>
        <v>-9.7999999999999865E-2</v>
      </c>
      <c r="G214" s="42">
        <v>9.3438888049890666E-3</v>
      </c>
      <c r="I214" s="63"/>
      <c r="J214" s="86"/>
    </row>
    <row r="215" spans="1:10" ht="15.5">
      <c r="A215" s="54">
        <v>3</v>
      </c>
      <c r="B215" s="54">
        <v>2</v>
      </c>
      <c r="C215" s="54">
        <v>3</v>
      </c>
      <c r="D215" s="54">
        <v>2</v>
      </c>
      <c r="E215" s="54">
        <v>1</v>
      </c>
      <c r="F215" s="51" cm="1">
        <f t="array" ref="F215:G215">_xlfn.LET(_xlpm.Covariants,Coefficients,
_xlpm.v,_xlfn.VSTACK(1,IF(A215=2,1,0),IF(A215=3,1,0),IF(B215=2,1,0),IF(B215=3,1,0),IF(C215=2,1,0),IF(C215=3,1,0),IF(D215=2,1,0),IF(D215=3,1,0),IF(E215=2,1,0),IF(E215=3,1,0)),
_xlpm.Covariates,_xlfn.VSTACK(_xlpm.v,IF(INDEX(_xlpm.v,3)+INDEX(_xlpm.v,5)+INDEX(_xlpm.v,7)+INDEX(_xlpm.v,9)+INDEX(_xlpm.v,11)=0,0,1)),
_xlpm.EQ5Dvalue,1-SUMPRODUCT(Coefficients,_xlpm.Covariates),
_xlpm.SE,SQRT(MMULT(MMULT(TRANSPOSE(_xlpm.Covariates),Covariance_matrix),_xlpm.Covariates)),
_xlfn.HSTACK(_xlpm.EQ5Dvalue,_xlpm.SE))</f>
        <v>1.5000000000000013E-2</v>
      </c>
      <c r="G215" s="42">
        <v>9.9589777587862898E-3</v>
      </c>
      <c r="I215" s="63"/>
      <c r="J215" s="86"/>
    </row>
    <row r="216" spans="1:10" ht="15.5">
      <c r="A216" s="54">
        <v>3</v>
      </c>
      <c r="B216" s="54">
        <v>2</v>
      </c>
      <c r="C216" s="54">
        <v>3</v>
      </c>
      <c r="D216" s="54">
        <v>2</v>
      </c>
      <c r="E216" s="54">
        <v>2</v>
      </c>
      <c r="F216" s="51" cm="1">
        <f t="array" ref="F216:G216">_xlfn.LET(_xlpm.Covariants,Coefficients,
_xlpm.v,_xlfn.VSTACK(1,IF(A216=2,1,0),IF(A216=3,1,0),IF(B216=2,1,0),IF(B216=3,1,0),IF(C216=2,1,0),IF(C216=3,1,0),IF(D216=2,1,0),IF(D216=3,1,0),IF(E216=2,1,0),IF(E216=3,1,0)),
_xlpm.Covariates,_xlfn.VSTACK(_xlpm.v,IF(INDEX(_xlpm.v,3)+INDEX(_xlpm.v,5)+INDEX(_xlpm.v,7)+INDEX(_xlpm.v,9)+INDEX(_xlpm.v,11)=0,0,1)),
_xlpm.EQ5Dvalue,1-SUMPRODUCT(Coefficients,_xlpm.Covariates),
_xlpm.SE,SQRT(MMULT(MMULT(TRANSPOSE(_xlpm.Covariates),Covariance_matrix),_xlpm.Covariates)),
_xlfn.HSTACK(_xlpm.EQ5Dvalue,_xlpm.SE))</f>
        <v>-5.600000000000005E-2</v>
      </c>
      <c r="G216" s="42">
        <v>1.0679919203814231E-2</v>
      </c>
      <c r="I216" s="63"/>
      <c r="J216" s="86"/>
    </row>
    <row r="217" spans="1:10" ht="15.5">
      <c r="A217" s="54">
        <v>3</v>
      </c>
      <c r="B217" s="54">
        <v>2</v>
      </c>
      <c r="C217" s="54">
        <v>3</v>
      </c>
      <c r="D217" s="54">
        <v>2</v>
      </c>
      <c r="E217" s="54">
        <v>3</v>
      </c>
      <c r="F217" s="51" cm="1">
        <f t="array" ref="F217:G217">_xlfn.LET(_xlpm.Covariants,Coefficients,
_xlpm.v,_xlfn.VSTACK(1,IF(A217=2,1,0),IF(A217=3,1,0),IF(B217=2,1,0),IF(B217=3,1,0),IF(C217=2,1,0),IF(C217=3,1,0),IF(D217=2,1,0),IF(D217=3,1,0),IF(E217=2,1,0),IF(E217=3,1,0)),
_xlpm.Covariates,_xlfn.VSTACK(_xlpm.v,IF(INDEX(_xlpm.v,3)+INDEX(_xlpm.v,5)+INDEX(_xlpm.v,7)+INDEX(_xlpm.v,9)+INDEX(_xlpm.v,11)=0,0,1)),
_xlpm.EQ5Dvalue,1-SUMPRODUCT(Coefficients,_xlpm.Covariates),
_xlpm.SE,SQRT(MMULT(MMULT(TRANSPOSE(_xlpm.Covariates),Covariance_matrix),_xlpm.Covariates)),
_xlfn.HSTACK(_xlpm.EQ5Dvalue,_xlpm.SE))</f>
        <v>-0.22100000000000009</v>
      </c>
      <c r="G217" s="42">
        <v>9.0558153691426366E-3</v>
      </c>
      <c r="I217" s="63"/>
      <c r="J217" s="86"/>
    </row>
    <row r="218" spans="1:10" ht="15.5">
      <c r="A218" s="54">
        <v>3</v>
      </c>
      <c r="B218" s="54">
        <v>2</v>
      </c>
      <c r="C218" s="54">
        <v>3</v>
      </c>
      <c r="D218" s="54">
        <v>3</v>
      </c>
      <c r="E218" s="54">
        <v>1</v>
      </c>
      <c r="F218" s="51" cm="1">
        <f t="array" ref="F218:G218">_xlfn.LET(_xlpm.Covariants,Coefficients,
_xlpm.v,_xlfn.VSTACK(1,IF(A218=2,1,0),IF(A218=3,1,0),IF(B218=2,1,0),IF(B218=3,1,0),IF(C218=2,1,0),IF(C218=3,1,0),IF(D218=2,1,0),IF(D218=3,1,0),IF(E218=2,1,0),IF(E218=3,1,0)),
_xlpm.Covariates,_xlfn.VSTACK(_xlpm.v,IF(INDEX(_xlpm.v,3)+INDEX(_xlpm.v,5)+INDEX(_xlpm.v,7)+INDEX(_xlpm.v,9)+INDEX(_xlpm.v,11)=0,0,1)),
_xlpm.EQ5Dvalue,1-SUMPRODUCT(Coefficients,_xlpm.Covariates),
_xlpm.SE,SQRT(MMULT(MMULT(TRANSPOSE(_xlpm.Covariates),Covariance_matrix),_xlpm.Covariates)),
_xlfn.HSTACK(_xlpm.EQ5Dvalue,_xlpm.SE))</f>
        <v>-0.248</v>
      </c>
      <c r="G218" s="42">
        <v>9.6698365756614519E-3</v>
      </c>
      <c r="I218" s="63"/>
      <c r="J218" s="86"/>
    </row>
    <row r="219" spans="1:10" ht="15.5">
      <c r="A219" s="54">
        <v>3</v>
      </c>
      <c r="B219" s="54">
        <v>2</v>
      </c>
      <c r="C219" s="54">
        <v>3</v>
      </c>
      <c r="D219" s="54">
        <v>3</v>
      </c>
      <c r="E219" s="54">
        <v>2</v>
      </c>
      <c r="F219" s="51" cm="1">
        <f t="array" ref="F219:G219">_xlfn.LET(_xlpm.Covariants,Coefficients,
_xlpm.v,_xlfn.VSTACK(1,IF(A219=2,1,0),IF(A219=3,1,0),IF(B219=2,1,0),IF(B219=3,1,0),IF(C219=2,1,0),IF(C219=3,1,0),IF(D219=2,1,0),IF(D219=3,1,0),IF(E219=2,1,0),IF(E219=3,1,0)),
_xlpm.Covariates,_xlfn.VSTACK(_xlpm.v,IF(INDEX(_xlpm.v,3)+INDEX(_xlpm.v,5)+INDEX(_xlpm.v,7)+INDEX(_xlpm.v,9)+INDEX(_xlpm.v,11)=0,0,1)),
_xlpm.EQ5Dvalue,1-SUMPRODUCT(Coefficients,_xlpm.Covariates),
_xlpm.SE,SQRT(MMULT(MMULT(TRANSPOSE(_xlpm.Covariates),Covariance_matrix),_xlpm.Covariates)),
_xlfn.HSTACK(_xlpm.EQ5Dvalue,_xlpm.SE))</f>
        <v>-0.31899999999999995</v>
      </c>
      <c r="G219" s="42">
        <v>1.0339363326627032E-2</v>
      </c>
      <c r="I219" s="63"/>
      <c r="J219" s="86"/>
    </row>
    <row r="220" spans="1:10" ht="15.5">
      <c r="A220" s="54">
        <v>3</v>
      </c>
      <c r="B220" s="54">
        <v>2</v>
      </c>
      <c r="C220" s="54">
        <v>3</v>
      </c>
      <c r="D220" s="54">
        <v>3</v>
      </c>
      <c r="E220" s="54">
        <v>3</v>
      </c>
      <c r="F220" s="51" cm="1">
        <f t="array" ref="F220:G220">_xlfn.LET(_xlpm.Covariants,Coefficients,
_xlpm.v,_xlfn.VSTACK(1,IF(A220=2,1,0),IF(A220=3,1,0),IF(B220=2,1,0),IF(B220=3,1,0),IF(C220=2,1,0),IF(C220=3,1,0),IF(D220=2,1,0),IF(D220=3,1,0),IF(E220=2,1,0),IF(E220=3,1,0)),
_xlpm.Covariates,_xlfn.VSTACK(_xlpm.v,IF(INDEX(_xlpm.v,3)+INDEX(_xlpm.v,5)+INDEX(_xlpm.v,7)+INDEX(_xlpm.v,9)+INDEX(_xlpm.v,11)=0,0,1)),
_xlpm.EQ5Dvalue,1-SUMPRODUCT(Coefficients,_xlpm.Covariates),
_xlpm.SE,SQRT(MMULT(MMULT(TRANSPOSE(_xlpm.Covariates),Covariance_matrix),_xlpm.Covariates)),
_xlfn.HSTACK(_xlpm.EQ5Dvalue,_xlpm.SE))</f>
        <v>-0.48399999999999999</v>
      </c>
      <c r="G220" s="42">
        <v>9.1290933503826097E-3</v>
      </c>
      <c r="I220" s="63"/>
      <c r="J220" s="86"/>
    </row>
    <row r="221" spans="1:10" ht="15.5">
      <c r="A221" s="54">
        <v>3</v>
      </c>
      <c r="B221" s="54">
        <v>3</v>
      </c>
      <c r="C221" s="54">
        <v>1</v>
      </c>
      <c r="D221" s="54">
        <v>1</v>
      </c>
      <c r="E221" s="54">
        <v>1</v>
      </c>
      <c r="F221" s="51" cm="1">
        <f t="array" ref="F221:G221">_xlfn.LET(_xlpm.Covariants,Coefficients,
_xlpm.v,_xlfn.VSTACK(1,IF(A221=2,1,0),IF(A221=3,1,0),IF(B221=2,1,0),IF(B221=3,1,0),IF(C221=2,1,0),IF(C221=3,1,0),IF(D221=2,1,0),IF(D221=3,1,0),IF(E221=2,1,0),IF(E221=3,1,0)),
_xlpm.Covariates,_xlfn.VSTACK(_xlpm.v,IF(INDEX(_xlpm.v,3)+INDEX(_xlpm.v,5)+INDEX(_xlpm.v,7)+INDEX(_xlpm.v,9)+INDEX(_xlpm.v,11)=0,0,1)),
_xlpm.EQ5Dvalue,1-SUMPRODUCT(Coefficients,_xlpm.Covariates),
_xlpm.SE,SQRT(MMULT(MMULT(TRANSPOSE(_xlpm.Covariates),Covariance_matrix),_xlpm.Covariates)),
_xlfn.HSTACK(_xlpm.EQ5Dvalue,_xlpm.SE))</f>
        <v>0.122</v>
      </c>
      <c r="G221" s="42">
        <v>1.1498637832369537E-2</v>
      </c>
      <c r="I221" s="63"/>
      <c r="J221" s="86"/>
    </row>
    <row r="222" spans="1:10" ht="15.5">
      <c r="A222" s="54">
        <v>3</v>
      </c>
      <c r="B222" s="54">
        <v>3</v>
      </c>
      <c r="C222" s="54">
        <v>1</v>
      </c>
      <c r="D222" s="54">
        <v>1</v>
      </c>
      <c r="E222" s="54">
        <v>2</v>
      </c>
      <c r="F222" s="51" cm="1">
        <f t="array" ref="F222:G222">_xlfn.LET(_xlpm.Covariants,Coefficients,
_xlpm.v,_xlfn.VSTACK(1,IF(A222=2,1,0),IF(A222=3,1,0),IF(B222=2,1,0),IF(B222=3,1,0),IF(C222=2,1,0),IF(C222=3,1,0),IF(D222=2,1,0),IF(D222=3,1,0),IF(E222=2,1,0),IF(E222=3,1,0)),
_xlpm.Covariates,_xlfn.VSTACK(_xlpm.v,IF(INDEX(_xlpm.v,3)+INDEX(_xlpm.v,5)+INDEX(_xlpm.v,7)+INDEX(_xlpm.v,9)+INDEX(_xlpm.v,11)=0,0,1)),
_xlpm.EQ5Dvalue,1-SUMPRODUCT(Coefficients,_xlpm.Covariates),
_xlpm.SE,SQRT(MMULT(MMULT(TRANSPOSE(_xlpm.Covariates),Covariance_matrix),_xlpm.Covariates)),
_xlfn.HSTACK(_xlpm.EQ5Dvalue,_xlpm.SE))</f>
        <v>5.1000000000000045E-2</v>
      </c>
      <c r="G222" s="42">
        <v>1.1579139458526268E-2</v>
      </c>
      <c r="I222" s="63"/>
      <c r="J222" s="86"/>
    </row>
    <row r="223" spans="1:10" ht="15.5">
      <c r="A223" s="54">
        <v>3</v>
      </c>
      <c r="B223" s="54">
        <v>3</v>
      </c>
      <c r="C223" s="54">
        <v>1</v>
      </c>
      <c r="D223" s="54">
        <v>1</v>
      </c>
      <c r="E223" s="54">
        <v>3</v>
      </c>
      <c r="F223" s="51" cm="1">
        <f t="array" ref="F223:G223">_xlfn.LET(_xlpm.Covariants,Coefficients,
_xlpm.v,_xlfn.VSTACK(1,IF(A223=2,1,0),IF(A223=3,1,0),IF(B223=2,1,0),IF(B223=3,1,0),IF(C223=2,1,0),IF(C223=3,1,0),IF(D223=2,1,0),IF(D223=3,1,0),IF(E223=2,1,0),IF(E223=3,1,0)),
_xlpm.Covariates,_xlfn.VSTACK(_xlpm.v,IF(INDEX(_xlpm.v,3)+INDEX(_xlpm.v,5)+INDEX(_xlpm.v,7)+INDEX(_xlpm.v,9)+INDEX(_xlpm.v,11)=0,0,1)),
_xlpm.EQ5Dvalue,1-SUMPRODUCT(Coefficients,_xlpm.Covariates),
_xlpm.SE,SQRT(MMULT(MMULT(TRANSPOSE(_xlpm.Covariates),Covariance_matrix),_xlpm.Covariates)),
_xlfn.HSTACK(_xlpm.EQ5Dvalue,_xlpm.SE))</f>
        <v>-0.11399999999999988</v>
      </c>
      <c r="G223" s="42">
        <v>1.1070528713661331E-2</v>
      </c>
      <c r="I223" s="63"/>
      <c r="J223" s="86"/>
    </row>
    <row r="224" spans="1:10" ht="15.5">
      <c r="A224" s="54">
        <v>3</v>
      </c>
      <c r="B224" s="54">
        <v>3</v>
      </c>
      <c r="C224" s="54">
        <v>1</v>
      </c>
      <c r="D224" s="54">
        <v>2</v>
      </c>
      <c r="E224" s="54">
        <v>1</v>
      </c>
      <c r="F224" s="51" cm="1">
        <f t="array" ref="F224:G224">_xlfn.LET(_xlpm.Covariants,Coefficients,
_xlpm.v,_xlfn.VSTACK(1,IF(A224=2,1,0),IF(A224=3,1,0),IF(B224=2,1,0),IF(B224=3,1,0),IF(C224=2,1,0),IF(C224=3,1,0),IF(D224=2,1,0),IF(D224=3,1,0),IF(E224=2,1,0),IF(E224=3,1,0)),
_xlpm.Covariates,_xlfn.VSTACK(_xlpm.v,IF(INDEX(_xlpm.v,3)+INDEX(_xlpm.v,5)+INDEX(_xlpm.v,7)+INDEX(_xlpm.v,9)+INDEX(_xlpm.v,11)=0,0,1)),
_xlpm.EQ5Dvalue,1-SUMPRODUCT(Coefficients,_xlpm.Covariates),
_xlpm.SE,SQRT(MMULT(MMULT(TRANSPOSE(_xlpm.Covariates),Covariance_matrix),_xlpm.Covariates)),
_xlfn.HSTACK(_xlpm.EQ5Dvalue,_xlpm.SE))</f>
        <v>-9.9999999999988987E-4</v>
      </c>
      <c r="G224" s="42">
        <v>1.2011843738577355E-2</v>
      </c>
      <c r="I224" s="63"/>
      <c r="J224" s="86"/>
    </row>
    <row r="225" spans="1:10" ht="15.5">
      <c r="A225" s="54">
        <v>3</v>
      </c>
      <c r="B225" s="54">
        <v>3</v>
      </c>
      <c r="C225" s="54">
        <v>1</v>
      </c>
      <c r="D225" s="54">
        <v>2</v>
      </c>
      <c r="E225" s="54">
        <v>2</v>
      </c>
      <c r="F225" s="51" cm="1">
        <f t="array" ref="F225:G225">_xlfn.LET(_xlpm.Covariants,Coefficients,
_xlpm.v,_xlfn.VSTACK(1,IF(A225=2,1,0),IF(A225=3,1,0),IF(B225=2,1,0),IF(B225=3,1,0),IF(C225=2,1,0),IF(C225=3,1,0),IF(D225=2,1,0),IF(D225=3,1,0),IF(E225=2,1,0),IF(E225=3,1,0)),
_xlpm.Covariates,_xlfn.VSTACK(_xlpm.v,IF(INDEX(_xlpm.v,3)+INDEX(_xlpm.v,5)+INDEX(_xlpm.v,7)+INDEX(_xlpm.v,9)+INDEX(_xlpm.v,11)=0,0,1)),
_xlpm.EQ5Dvalue,1-SUMPRODUCT(Coefficients,_xlpm.Covariates),
_xlpm.SE,SQRT(MMULT(MMULT(TRANSPOSE(_xlpm.Covariates),Covariance_matrix),_xlpm.Covariates)),
_xlfn.HSTACK(_xlpm.EQ5Dvalue,_xlpm.SE))</f>
        <v>-7.2000000000000064E-2</v>
      </c>
      <c r="G225" s="42">
        <v>1.2031139106501929E-2</v>
      </c>
      <c r="I225" s="63"/>
      <c r="J225" s="86"/>
    </row>
    <row r="226" spans="1:10" ht="15.5">
      <c r="A226" s="54">
        <v>3</v>
      </c>
      <c r="B226" s="54">
        <v>3</v>
      </c>
      <c r="C226" s="54">
        <v>1</v>
      </c>
      <c r="D226" s="54">
        <v>2</v>
      </c>
      <c r="E226" s="54">
        <v>3</v>
      </c>
      <c r="F226" s="51" cm="1">
        <f t="array" ref="F226:G226">_xlfn.LET(_xlpm.Covariants,Coefficients,
_xlpm.v,_xlfn.VSTACK(1,IF(A226=2,1,0),IF(A226=3,1,0),IF(B226=2,1,0),IF(B226=3,1,0),IF(C226=2,1,0),IF(C226=3,1,0),IF(D226=2,1,0),IF(D226=3,1,0),IF(E226=2,1,0),IF(E226=3,1,0)),
_xlpm.Covariates,_xlfn.VSTACK(_xlpm.v,IF(INDEX(_xlpm.v,3)+INDEX(_xlpm.v,5)+INDEX(_xlpm.v,7)+INDEX(_xlpm.v,9)+INDEX(_xlpm.v,11)=0,0,1)),
_xlpm.EQ5Dvalue,1-SUMPRODUCT(Coefficients,_xlpm.Covariates),
_xlpm.SE,SQRT(MMULT(MMULT(TRANSPOSE(_xlpm.Covariates),Covariance_matrix),_xlpm.Covariates)),
_xlfn.HSTACK(_xlpm.EQ5Dvalue,_xlpm.SE))</f>
        <v>-0.2370000000000001</v>
      </c>
      <c r="G226" s="42">
        <v>1.1151592173317675E-2</v>
      </c>
      <c r="I226" s="63"/>
      <c r="J226" s="86"/>
    </row>
    <row r="227" spans="1:10" ht="15.5">
      <c r="A227" s="54">
        <v>3</v>
      </c>
      <c r="B227" s="54">
        <v>3</v>
      </c>
      <c r="C227" s="54">
        <v>1</v>
      </c>
      <c r="D227" s="54">
        <v>3</v>
      </c>
      <c r="E227" s="54">
        <v>1</v>
      </c>
      <c r="F227" s="51" cm="1">
        <f t="array" ref="F227:G227">_xlfn.LET(_xlpm.Covariants,Coefficients,
_xlpm.v,_xlfn.VSTACK(1,IF(A227=2,1,0),IF(A227=3,1,0),IF(B227=2,1,0),IF(B227=3,1,0),IF(C227=2,1,0),IF(C227=3,1,0),IF(D227=2,1,0),IF(D227=3,1,0),IF(E227=2,1,0),IF(E227=3,1,0)),
_xlpm.Covariates,_xlfn.VSTACK(_xlpm.v,IF(INDEX(_xlpm.v,3)+INDEX(_xlpm.v,5)+INDEX(_xlpm.v,7)+INDEX(_xlpm.v,9)+INDEX(_xlpm.v,11)=0,0,1)),
_xlpm.EQ5Dvalue,1-SUMPRODUCT(Coefficients,_xlpm.Covariates),
_xlpm.SE,SQRT(MMULT(MMULT(TRANSPOSE(_xlpm.Covariates),Covariance_matrix),_xlpm.Covariates)),
_xlfn.HSTACK(_xlpm.EQ5Dvalue,_xlpm.SE))</f>
        <v>-0.26400000000000001</v>
      </c>
      <c r="G227" s="42">
        <v>1.0599798394309206E-2</v>
      </c>
      <c r="I227" s="63"/>
      <c r="J227" s="86"/>
    </row>
    <row r="228" spans="1:10" ht="15.5">
      <c r="A228" s="54">
        <v>3</v>
      </c>
      <c r="B228" s="54">
        <v>3</v>
      </c>
      <c r="C228" s="54">
        <v>1</v>
      </c>
      <c r="D228" s="54">
        <v>3</v>
      </c>
      <c r="E228" s="54">
        <v>2</v>
      </c>
      <c r="F228" s="51" cm="1">
        <f t="array" ref="F228:G228">_xlfn.LET(_xlpm.Covariants,Coefficients,
_xlpm.v,_xlfn.VSTACK(1,IF(A228=2,1,0),IF(A228=3,1,0),IF(B228=2,1,0),IF(B228=3,1,0),IF(C228=2,1,0),IF(C228=3,1,0),IF(D228=2,1,0),IF(D228=3,1,0),IF(E228=2,1,0),IF(E228=3,1,0)),
_xlpm.Covariates,_xlfn.VSTACK(_xlpm.v,IF(INDEX(_xlpm.v,3)+INDEX(_xlpm.v,5)+INDEX(_xlpm.v,7)+INDEX(_xlpm.v,9)+INDEX(_xlpm.v,11)=0,0,1)),
_xlpm.EQ5Dvalue,1-SUMPRODUCT(Coefficients,_xlpm.Covariates),
_xlpm.SE,SQRT(MMULT(MMULT(TRANSPOSE(_xlpm.Covariates),Covariance_matrix),_xlpm.Covariates)),
_xlfn.HSTACK(_xlpm.EQ5Dvalue,_xlpm.SE))</f>
        <v>-0.33499999999999996</v>
      </c>
      <c r="G228" s="42">
        <v>1.0551630329006035E-2</v>
      </c>
      <c r="I228" s="63"/>
      <c r="J228" s="86"/>
    </row>
    <row r="229" spans="1:10" ht="15.5">
      <c r="A229" s="54">
        <v>3</v>
      </c>
      <c r="B229" s="54">
        <v>3</v>
      </c>
      <c r="C229" s="54">
        <v>1</v>
      </c>
      <c r="D229" s="54">
        <v>3</v>
      </c>
      <c r="E229" s="54">
        <v>3</v>
      </c>
      <c r="F229" s="51" cm="1">
        <f t="array" ref="F229:G229">_xlfn.LET(_xlpm.Covariants,Coefficients,
_xlpm.v,_xlfn.VSTACK(1,IF(A229=2,1,0),IF(A229=3,1,0),IF(B229=2,1,0),IF(B229=3,1,0),IF(C229=2,1,0),IF(C229=3,1,0),IF(D229=2,1,0),IF(D229=3,1,0),IF(E229=2,1,0),IF(E229=3,1,0)),
_xlpm.Covariates,_xlfn.VSTACK(_xlpm.v,IF(INDEX(_xlpm.v,3)+INDEX(_xlpm.v,5)+INDEX(_xlpm.v,7)+INDEX(_xlpm.v,9)+INDEX(_xlpm.v,11)=0,0,1)),
_xlpm.EQ5Dvalue,1-SUMPRODUCT(Coefficients,_xlpm.Covariates),
_xlpm.SE,SQRT(MMULT(MMULT(TRANSPOSE(_xlpm.Covariates),Covariance_matrix),_xlpm.Covariates)),
_xlfn.HSTACK(_xlpm.EQ5Dvalue,_xlpm.SE))</f>
        <v>-0.5</v>
      </c>
      <c r="G229" s="42">
        <v>9.9718301229012127E-3</v>
      </c>
      <c r="I229" s="63"/>
      <c r="J229" s="86"/>
    </row>
    <row r="230" spans="1:10" ht="15.5">
      <c r="A230" s="54">
        <v>3</v>
      </c>
      <c r="B230" s="54">
        <v>3</v>
      </c>
      <c r="C230" s="54">
        <v>2</v>
      </c>
      <c r="D230" s="54">
        <v>1</v>
      </c>
      <c r="E230" s="54">
        <v>1</v>
      </c>
      <c r="F230" s="51" cm="1">
        <f t="array" ref="F230:G230">_xlfn.LET(_xlpm.Covariants,Coefficients,
_xlpm.v,_xlfn.VSTACK(1,IF(A230=2,1,0),IF(A230=3,1,0),IF(B230=2,1,0),IF(B230=3,1,0),IF(C230=2,1,0),IF(C230=3,1,0),IF(D230=2,1,0),IF(D230=3,1,0),IF(E230=2,1,0),IF(E230=3,1,0)),
_xlpm.Covariates,_xlfn.VSTACK(_xlpm.v,IF(INDEX(_xlpm.v,3)+INDEX(_xlpm.v,5)+INDEX(_xlpm.v,7)+INDEX(_xlpm.v,9)+INDEX(_xlpm.v,11)=0,0,1)),
_xlpm.EQ5Dvalue,1-SUMPRODUCT(Coefficients,_xlpm.Covariates),
_xlpm.SE,SQRT(MMULT(MMULT(TRANSPOSE(_xlpm.Covariates),Covariance_matrix),_xlpm.Covariates)),
_xlfn.HSTACK(_xlpm.EQ5Dvalue,_xlpm.SE))</f>
        <v>8.5999999999999965E-2</v>
      </c>
      <c r="G230" s="42">
        <v>1.0147686435833539E-2</v>
      </c>
      <c r="I230" s="63"/>
      <c r="J230" s="86"/>
    </row>
    <row r="231" spans="1:10" ht="15.5">
      <c r="A231" s="54">
        <v>3</v>
      </c>
      <c r="B231" s="54">
        <v>3</v>
      </c>
      <c r="C231" s="54">
        <v>2</v>
      </c>
      <c r="D231" s="54">
        <v>1</v>
      </c>
      <c r="E231" s="54">
        <v>2</v>
      </c>
      <c r="F231" s="51" cm="1">
        <f t="array" ref="F231:G231">_xlfn.LET(_xlpm.Covariants,Coefficients,
_xlpm.v,_xlfn.VSTACK(1,IF(A231=2,1,0),IF(A231=3,1,0),IF(B231=2,1,0),IF(B231=3,1,0),IF(C231=2,1,0),IF(C231=3,1,0),IF(D231=2,1,0),IF(D231=3,1,0),IF(E231=2,1,0),IF(E231=3,1,0)),
_xlpm.Covariates,_xlfn.VSTACK(_xlpm.v,IF(INDEX(_xlpm.v,3)+INDEX(_xlpm.v,5)+INDEX(_xlpm.v,7)+INDEX(_xlpm.v,9)+INDEX(_xlpm.v,11)=0,0,1)),
_xlpm.EQ5Dvalue,1-SUMPRODUCT(Coefficients,_xlpm.Covariates),
_xlpm.SE,SQRT(MMULT(MMULT(TRANSPOSE(_xlpm.Covariates),Covariance_matrix),_xlpm.Covariates)),
_xlfn.HSTACK(_xlpm.EQ5Dvalue,_xlpm.SE))</f>
        <v>1.5000000000000013E-2</v>
      </c>
      <c r="G231" s="42">
        <v>9.464613177515499E-3</v>
      </c>
      <c r="I231" s="63"/>
      <c r="J231" s="86"/>
    </row>
    <row r="232" spans="1:10" ht="15.5">
      <c r="A232" s="54">
        <v>3</v>
      </c>
      <c r="B232" s="54">
        <v>3</v>
      </c>
      <c r="C232" s="54">
        <v>2</v>
      </c>
      <c r="D232" s="54">
        <v>1</v>
      </c>
      <c r="E232" s="54">
        <v>3</v>
      </c>
      <c r="F232" s="51" cm="1">
        <f t="array" ref="F232:G232">_xlfn.LET(_xlpm.Covariants,Coefficients,
_xlpm.v,_xlfn.VSTACK(1,IF(A232=2,1,0),IF(A232=3,1,0),IF(B232=2,1,0),IF(B232=3,1,0),IF(C232=2,1,0),IF(C232=3,1,0),IF(D232=2,1,0),IF(D232=3,1,0),IF(E232=2,1,0),IF(E232=3,1,0)),
_xlpm.Covariates,_xlfn.VSTACK(_xlpm.v,IF(INDEX(_xlpm.v,3)+INDEX(_xlpm.v,5)+INDEX(_xlpm.v,7)+INDEX(_xlpm.v,9)+INDEX(_xlpm.v,11)=0,0,1)),
_xlpm.EQ5Dvalue,1-SUMPRODUCT(Coefficients,_xlpm.Covariates),
_xlpm.SE,SQRT(MMULT(MMULT(TRANSPOSE(_xlpm.Covariates),Covariance_matrix),_xlpm.Covariates)),
_xlfn.HSTACK(_xlpm.EQ5Dvalue,_xlpm.SE))</f>
        <v>-0.14999999999999991</v>
      </c>
      <c r="G232" s="42">
        <v>9.9528953576333758E-3</v>
      </c>
      <c r="I232" s="63"/>
      <c r="J232" s="86"/>
    </row>
    <row r="233" spans="1:10" ht="15.5">
      <c r="A233" s="54">
        <v>3</v>
      </c>
      <c r="B233" s="54">
        <v>3</v>
      </c>
      <c r="C233" s="54">
        <v>2</v>
      </c>
      <c r="D233" s="54">
        <v>2</v>
      </c>
      <c r="E233" s="54">
        <v>1</v>
      </c>
      <c r="F233" s="51" cm="1">
        <f t="array" ref="F233:G233">_xlfn.LET(_xlpm.Covariants,Coefficients,
_xlpm.v,_xlfn.VSTACK(1,IF(A233=2,1,0),IF(A233=3,1,0),IF(B233=2,1,0),IF(B233=3,1,0),IF(C233=2,1,0),IF(C233=3,1,0),IF(D233=2,1,0),IF(D233=3,1,0),IF(E233=2,1,0),IF(E233=3,1,0)),
_xlpm.Covariates,_xlfn.VSTACK(_xlpm.v,IF(INDEX(_xlpm.v,3)+INDEX(_xlpm.v,5)+INDEX(_xlpm.v,7)+INDEX(_xlpm.v,9)+INDEX(_xlpm.v,11)=0,0,1)),
_xlpm.EQ5Dvalue,1-SUMPRODUCT(Coefficients,_xlpm.Covariates),
_xlpm.SE,SQRT(MMULT(MMULT(TRANSPOSE(_xlpm.Covariates),Covariance_matrix),_xlpm.Covariates)),
_xlfn.HSTACK(_xlpm.EQ5Dvalue,_xlpm.SE))</f>
        <v>-3.6999999999999922E-2</v>
      </c>
      <c r="G233" s="42">
        <v>1.0637303624509362E-2</v>
      </c>
      <c r="I233" s="63"/>
      <c r="J233" s="86"/>
    </row>
    <row r="234" spans="1:10" ht="15.5">
      <c r="A234" s="54">
        <v>3</v>
      </c>
      <c r="B234" s="54">
        <v>3</v>
      </c>
      <c r="C234" s="54">
        <v>2</v>
      </c>
      <c r="D234" s="54">
        <v>2</v>
      </c>
      <c r="E234" s="54">
        <v>2</v>
      </c>
      <c r="F234" s="51" cm="1">
        <f t="array" ref="F234:G234">_xlfn.LET(_xlpm.Covariants,Coefficients,
_xlpm.v,_xlfn.VSTACK(1,IF(A234=2,1,0),IF(A234=3,1,0),IF(B234=2,1,0),IF(B234=3,1,0),IF(C234=2,1,0),IF(C234=3,1,0),IF(D234=2,1,0),IF(D234=3,1,0),IF(E234=2,1,0),IF(E234=3,1,0)),
_xlpm.Covariates,_xlfn.VSTACK(_xlpm.v,IF(INDEX(_xlpm.v,3)+INDEX(_xlpm.v,5)+INDEX(_xlpm.v,7)+INDEX(_xlpm.v,9)+INDEX(_xlpm.v,11)=0,0,1)),
_xlpm.EQ5Dvalue,1-SUMPRODUCT(Coefficients,_xlpm.Covariates),
_xlpm.SE,SQRT(MMULT(MMULT(TRANSPOSE(_xlpm.Covariates),Covariance_matrix),_xlpm.Covariates)),
_xlfn.HSTACK(_xlpm.EQ5Dvalue,_xlpm.SE))</f>
        <v>-0.1080000000000001</v>
      </c>
      <c r="G234" s="42">
        <v>9.9177472542911673E-3</v>
      </c>
      <c r="I234" s="63"/>
      <c r="J234" s="86"/>
    </row>
    <row r="235" spans="1:10" ht="15.5">
      <c r="A235" s="54">
        <v>3</v>
      </c>
      <c r="B235" s="54">
        <v>3</v>
      </c>
      <c r="C235" s="54">
        <v>2</v>
      </c>
      <c r="D235" s="54">
        <v>2</v>
      </c>
      <c r="E235" s="54">
        <v>3</v>
      </c>
      <c r="F235" s="51" cm="1">
        <f t="array" ref="F235:G235">_xlfn.LET(_xlpm.Covariants,Coefficients,
_xlpm.v,_xlfn.VSTACK(1,IF(A235=2,1,0),IF(A235=3,1,0),IF(B235=2,1,0),IF(B235=3,1,0),IF(C235=2,1,0),IF(C235=3,1,0),IF(D235=2,1,0),IF(D235=3,1,0),IF(E235=2,1,0),IF(E235=3,1,0)),
_xlpm.Covariates,_xlfn.VSTACK(_xlpm.v,IF(INDEX(_xlpm.v,3)+INDEX(_xlpm.v,5)+INDEX(_xlpm.v,7)+INDEX(_xlpm.v,9)+INDEX(_xlpm.v,11)=0,0,1)),
_xlpm.EQ5Dvalue,1-SUMPRODUCT(Coefficients,_xlpm.Covariates),
_xlpm.SE,SQRT(MMULT(MMULT(TRANSPOSE(_xlpm.Covariates),Covariance_matrix),_xlpm.Covariates)),
_xlfn.HSTACK(_xlpm.EQ5Dvalue,_xlpm.SE))</f>
        <v>-0.27300000000000013</v>
      </c>
      <c r="G235" s="42">
        <v>9.9484922676755395E-3</v>
      </c>
      <c r="I235" s="63"/>
      <c r="J235" s="86"/>
    </row>
    <row r="236" spans="1:10" ht="15.5">
      <c r="A236" s="54">
        <v>3</v>
      </c>
      <c r="B236" s="54">
        <v>3</v>
      </c>
      <c r="C236" s="54">
        <v>2</v>
      </c>
      <c r="D236" s="54">
        <v>3</v>
      </c>
      <c r="E236" s="54">
        <v>1</v>
      </c>
      <c r="F236" s="51" cm="1">
        <f t="array" ref="F236:G236">_xlfn.LET(_xlpm.Covariants,Coefficients,
_xlpm.v,_xlfn.VSTACK(1,IF(A236=2,1,0),IF(A236=3,1,0),IF(B236=2,1,0),IF(B236=3,1,0),IF(C236=2,1,0),IF(C236=3,1,0),IF(D236=2,1,0),IF(D236=3,1,0),IF(E236=2,1,0),IF(E236=3,1,0)),
_xlpm.Covariates,_xlfn.VSTACK(_xlpm.v,IF(INDEX(_xlpm.v,3)+INDEX(_xlpm.v,5)+INDEX(_xlpm.v,7)+INDEX(_xlpm.v,9)+INDEX(_xlpm.v,11)=0,0,1)),
_xlpm.EQ5Dvalue,1-SUMPRODUCT(Coefficients,_xlpm.Covariates),
_xlpm.SE,SQRT(MMULT(MMULT(TRANSPOSE(_xlpm.Covariates),Covariance_matrix),_xlpm.Covariates)),
_xlfn.HSTACK(_xlpm.EQ5Dvalue,_xlpm.SE))</f>
        <v>-0.30000000000000027</v>
      </c>
      <c r="G236" s="42">
        <v>9.5810849072534583E-3</v>
      </c>
      <c r="I236" s="63"/>
      <c r="J236" s="86"/>
    </row>
    <row r="237" spans="1:10" ht="15.5">
      <c r="A237" s="54">
        <v>3</v>
      </c>
      <c r="B237" s="54">
        <v>3</v>
      </c>
      <c r="C237" s="54">
        <v>2</v>
      </c>
      <c r="D237" s="54">
        <v>3</v>
      </c>
      <c r="E237" s="54">
        <v>2</v>
      </c>
      <c r="F237" s="51" cm="1">
        <f t="array" ref="F237:G237">_xlfn.LET(_xlpm.Covariants,Coefficients,
_xlpm.v,_xlfn.VSTACK(1,IF(A237=2,1,0),IF(A237=3,1,0),IF(B237=2,1,0),IF(B237=3,1,0),IF(C237=2,1,0),IF(C237=3,1,0),IF(D237=2,1,0),IF(D237=3,1,0),IF(E237=2,1,0),IF(E237=3,1,0)),
_xlpm.Covariates,_xlfn.VSTACK(_xlpm.v,IF(INDEX(_xlpm.v,3)+INDEX(_xlpm.v,5)+INDEX(_xlpm.v,7)+INDEX(_xlpm.v,9)+INDEX(_xlpm.v,11)=0,0,1)),
_xlpm.EQ5Dvalue,1-SUMPRODUCT(Coefficients,_xlpm.Covariates),
_xlpm.SE,SQRT(MMULT(MMULT(TRANSPOSE(_xlpm.Covariates),Covariance_matrix),_xlpm.Covariates)),
_xlfn.HSTACK(_xlpm.EQ5Dvalue,_xlpm.SE))</f>
        <v>-0.371</v>
      </c>
      <c r="G237" s="42">
        <v>8.6904504256108614E-3</v>
      </c>
      <c r="I237" s="63"/>
      <c r="J237" s="86"/>
    </row>
    <row r="238" spans="1:10" ht="15.5">
      <c r="A238" s="54">
        <v>3</v>
      </c>
      <c r="B238" s="54">
        <v>3</v>
      </c>
      <c r="C238" s="54">
        <v>2</v>
      </c>
      <c r="D238" s="54">
        <v>3</v>
      </c>
      <c r="E238" s="54">
        <v>3</v>
      </c>
      <c r="F238" s="51" cm="1">
        <f t="array" ref="F238:G238">_xlfn.LET(_xlpm.Covariants,Coefficients,
_xlpm.v,_xlfn.VSTACK(1,IF(A238=2,1,0),IF(A238=3,1,0),IF(B238=2,1,0),IF(B238=3,1,0),IF(C238=2,1,0),IF(C238=3,1,0),IF(D238=2,1,0),IF(D238=3,1,0),IF(E238=2,1,0),IF(E238=3,1,0)),
_xlpm.Covariates,_xlfn.VSTACK(_xlpm.v,IF(INDEX(_xlpm.v,3)+INDEX(_xlpm.v,5)+INDEX(_xlpm.v,7)+INDEX(_xlpm.v,9)+INDEX(_xlpm.v,11)=0,0,1)),
_xlpm.EQ5Dvalue,1-SUMPRODUCT(Coefficients,_xlpm.Covariates),
_xlpm.SE,SQRT(MMULT(MMULT(TRANSPOSE(_xlpm.Covariates),Covariance_matrix),_xlpm.Covariates)),
_xlfn.HSTACK(_xlpm.EQ5Dvalue,_xlpm.SE))</f>
        <v>-0.53600000000000003</v>
      </c>
      <c r="G238" s="42">
        <v>9.1992124662929713E-3</v>
      </c>
      <c r="I238" s="63"/>
      <c r="J238" s="86"/>
    </row>
    <row r="239" spans="1:10" ht="15.5">
      <c r="A239" s="54">
        <v>3</v>
      </c>
      <c r="B239" s="54">
        <v>3</v>
      </c>
      <c r="C239" s="54">
        <v>3</v>
      </c>
      <c r="D239" s="54">
        <v>1</v>
      </c>
      <c r="E239" s="54">
        <v>1</v>
      </c>
      <c r="F239" s="51" cm="1">
        <f t="array" ref="F239:G239">_xlfn.LET(_xlpm.Covariants,Coefficients,
_xlpm.v,_xlfn.VSTACK(1,IF(A239=2,1,0),IF(A239=3,1,0),IF(B239=2,1,0),IF(B239=3,1,0),IF(C239=2,1,0),IF(C239=3,1,0),IF(D239=2,1,0),IF(D239=3,1,0),IF(E239=2,1,0),IF(E239=3,1,0)),
_xlpm.Covariates,_xlfn.VSTACK(_xlpm.v,IF(INDEX(_xlpm.v,3)+INDEX(_xlpm.v,5)+INDEX(_xlpm.v,7)+INDEX(_xlpm.v,9)+INDEX(_xlpm.v,11)=0,0,1)),
_xlpm.EQ5Dvalue,1-SUMPRODUCT(Coefficients,_xlpm.Covariates),
_xlpm.SE,SQRT(MMULT(MMULT(TRANSPOSE(_xlpm.Covariates),Covariance_matrix),_xlpm.Covariates)),
_xlfn.HSTACK(_xlpm.EQ5Dvalue,_xlpm.SE))</f>
        <v>2.8000000000000025E-2</v>
      </c>
      <c r="G239" s="42">
        <v>8.8914950373938807E-3</v>
      </c>
      <c r="I239" s="63"/>
      <c r="J239" s="86"/>
    </row>
    <row r="240" spans="1:10" ht="15.5">
      <c r="A240" s="54">
        <v>3</v>
      </c>
      <c r="B240" s="54">
        <v>3</v>
      </c>
      <c r="C240" s="54">
        <v>3</v>
      </c>
      <c r="D240" s="54">
        <v>1</v>
      </c>
      <c r="E240" s="54">
        <v>2</v>
      </c>
      <c r="F240" s="51" cm="1">
        <f t="array" ref="F240:G240">_xlfn.LET(_xlpm.Covariants,Coefficients,
_xlpm.v,_xlfn.VSTACK(1,IF(A240=2,1,0),IF(A240=3,1,0),IF(B240=2,1,0),IF(B240=3,1,0),IF(C240=2,1,0),IF(C240=3,1,0),IF(D240=2,1,0),IF(D240=3,1,0),IF(E240=2,1,0),IF(E240=3,1,0)),
_xlpm.Covariates,_xlfn.VSTACK(_xlpm.v,IF(INDEX(_xlpm.v,3)+INDEX(_xlpm.v,5)+INDEX(_xlpm.v,7)+INDEX(_xlpm.v,9)+INDEX(_xlpm.v,11)=0,0,1)),
_xlpm.EQ5Dvalue,1-SUMPRODUCT(Coefficients,_xlpm.Covariates),
_xlpm.SE,SQRT(MMULT(MMULT(TRANSPOSE(_xlpm.Covariates),Covariance_matrix),_xlpm.Covariates)),
_xlfn.HSTACK(_xlpm.EQ5Dvalue,_xlpm.SE))</f>
        <v>-4.2999999999999927E-2</v>
      </c>
      <c r="G240" s="42">
        <v>9.1528220019838694E-3</v>
      </c>
      <c r="I240" s="63"/>
      <c r="J240" s="86"/>
    </row>
    <row r="241" spans="1:10" ht="15.5">
      <c r="A241" s="54">
        <v>3</v>
      </c>
      <c r="B241" s="54">
        <v>3</v>
      </c>
      <c r="C241" s="54">
        <v>3</v>
      </c>
      <c r="D241" s="54">
        <v>1</v>
      </c>
      <c r="E241" s="54">
        <v>3</v>
      </c>
      <c r="F241" s="51" cm="1">
        <f t="array" ref="F241:G241">_xlfn.LET(_xlpm.Covariants,Coefficients,
_xlpm.v,_xlfn.VSTACK(1,IF(A241=2,1,0),IF(A241=3,1,0),IF(B241=2,1,0),IF(B241=3,1,0),IF(C241=2,1,0),IF(C241=3,1,0),IF(D241=2,1,0),IF(D241=3,1,0),IF(E241=2,1,0),IF(E241=3,1,0)),
_xlpm.Covariates,_xlfn.VSTACK(_xlpm.v,IF(INDEX(_xlpm.v,3)+INDEX(_xlpm.v,5)+INDEX(_xlpm.v,7)+INDEX(_xlpm.v,9)+INDEX(_xlpm.v,11)=0,0,1)),
_xlpm.EQ5Dvalue,1-SUMPRODUCT(Coefficients,_xlpm.Covariates),
_xlpm.SE,SQRT(MMULT(MMULT(TRANSPOSE(_xlpm.Covariates),Covariance_matrix),_xlpm.Covariates)),
_xlfn.HSTACK(_xlpm.EQ5Dvalue,_xlpm.SE))</f>
        <v>-0.20799999999999996</v>
      </c>
      <c r="G241" s="42">
        <v>8.6110551037605135E-3</v>
      </c>
      <c r="I241" s="63"/>
      <c r="J241" s="86"/>
    </row>
    <row r="242" spans="1:10" ht="15.5">
      <c r="A242" s="54">
        <v>3</v>
      </c>
      <c r="B242" s="54">
        <v>3</v>
      </c>
      <c r="C242" s="54">
        <v>3</v>
      </c>
      <c r="D242" s="54">
        <v>2</v>
      </c>
      <c r="E242" s="54">
        <v>1</v>
      </c>
      <c r="F242" s="51" cm="1">
        <f t="array" ref="F242:G242">_xlfn.LET(_xlpm.Covariants,Coefficients,
_xlpm.v,_xlfn.VSTACK(1,IF(A242=2,1,0),IF(A242=3,1,0),IF(B242=2,1,0),IF(B242=3,1,0),IF(C242=2,1,0),IF(C242=3,1,0),IF(D242=2,1,0),IF(D242=3,1,0),IF(E242=2,1,0),IF(E242=3,1,0)),
_xlpm.Covariates,_xlfn.VSTACK(_xlpm.v,IF(INDEX(_xlpm.v,3)+INDEX(_xlpm.v,5)+INDEX(_xlpm.v,7)+INDEX(_xlpm.v,9)+INDEX(_xlpm.v,11)=0,0,1)),
_xlpm.EQ5Dvalue,1-SUMPRODUCT(Coefficients,_xlpm.Covariates),
_xlpm.SE,SQRT(MMULT(MMULT(TRANSPOSE(_xlpm.Covariates),Covariance_matrix),_xlpm.Covariates)),
_xlfn.HSTACK(_xlpm.EQ5Dvalue,_xlpm.SE))</f>
        <v>-9.4999999999999973E-2</v>
      </c>
      <c r="G242" s="42">
        <v>9.3550422767617672E-3</v>
      </c>
      <c r="I242" s="63"/>
      <c r="J242" s="86"/>
    </row>
    <row r="243" spans="1:10" ht="15.5">
      <c r="A243" s="54">
        <v>3</v>
      </c>
      <c r="B243" s="54">
        <v>3</v>
      </c>
      <c r="C243" s="54">
        <v>3</v>
      </c>
      <c r="D243" s="54">
        <v>2</v>
      </c>
      <c r="E243" s="54">
        <v>2</v>
      </c>
      <c r="F243" s="51" cm="1">
        <f t="array" ref="F243:G243">_xlfn.LET(_xlpm.Covariants,Coefficients,
_xlpm.v,_xlfn.VSTACK(1,IF(A243=2,1,0),IF(A243=3,1,0),IF(B243=2,1,0),IF(B243=3,1,0),IF(C243=2,1,0),IF(C243=3,1,0),IF(D243=2,1,0),IF(D243=3,1,0),IF(E243=2,1,0),IF(E243=3,1,0)),
_xlpm.Covariates,_xlfn.VSTACK(_xlpm.v,IF(INDEX(_xlpm.v,3)+INDEX(_xlpm.v,5)+INDEX(_xlpm.v,7)+INDEX(_xlpm.v,9)+INDEX(_xlpm.v,11)=0,0,1)),
_xlpm.EQ5Dvalue,1-SUMPRODUCT(Coefficients,_xlpm.Covariates),
_xlpm.SE,SQRT(MMULT(MMULT(TRANSPOSE(_xlpm.Covariates),Covariance_matrix),_xlpm.Covariates)),
_xlfn.HSTACK(_xlpm.EQ5Dvalue,_xlpm.SE))</f>
        <v>-0.16599999999999993</v>
      </c>
      <c r="G243" s="42">
        <v>9.5309182243895063E-3</v>
      </c>
      <c r="I243" s="63"/>
      <c r="J243" s="86"/>
    </row>
    <row r="244" spans="1:10" ht="15.5">
      <c r="A244" s="54">
        <v>3</v>
      </c>
      <c r="B244" s="54">
        <v>3</v>
      </c>
      <c r="C244" s="54">
        <v>3</v>
      </c>
      <c r="D244" s="54">
        <v>2</v>
      </c>
      <c r="E244" s="54">
        <v>3</v>
      </c>
      <c r="F244" s="51" cm="1">
        <f t="array" ref="F244:G244">_xlfn.LET(_xlpm.Covariants,Coefficients,
_xlpm.v,_xlfn.VSTACK(1,IF(A244=2,1,0),IF(A244=3,1,0),IF(B244=2,1,0),IF(B244=3,1,0),IF(C244=2,1,0),IF(C244=3,1,0),IF(D244=2,1,0),IF(D244=3,1,0),IF(E244=2,1,0),IF(E244=3,1,0)),
_xlpm.Covariates,_xlfn.VSTACK(_xlpm.v,IF(INDEX(_xlpm.v,3)+INDEX(_xlpm.v,5)+INDEX(_xlpm.v,7)+INDEX(_xlpm.v,9)+INDEX(_xlpm.v,11)=0,0,1)),
_xlpm.EQ5Dvalue,1-SUMPRODUCT(Coefficients,_xlpm.Covariates),
_xlpm.SE,SQRT(MMULT(MMULT(TRANSPOSE(_xlpm.Covariates),Covariance_matrix),_xlpm.Covariates)),
_xlfn.HSTACK(_xlpm.EQ5Dvalue,_xlpm.SE))</f>
        <v>-0.33099999999999996</v>
      </c>
      <c r="G244" s="42">
        <v>8.505532669974291E-3</v>
      </c>
      <c r="I244" s="63"/>
      <c r="J244" s="86"/>
    </row>
    <row r="245" spans="1:10" ht="15.5">
      <c r="A245" s="54">
        <v>3</v>
      </c>
      <c r="B245" s="54">
        <v>3</v>
      </c>
      <c r="C245" s="54">
        <v>3</v>
      </c>
      <c r="D245" s="54">
        <v>3</v>
      </c>
      <c r="E245" s="54">
        <v>1</v>
      </c>
      <c r="F245" s="51" cm="1">
        <f t="array" ref="F245:G245">_xlfn.LET(_xlpm.Covariants,Coefficients,
_xlpm.v,_xlfn.VSTACK(1,IF(A245=2,1,0),IF(A245=3,1,0),IF(B245=2,1,0),IF(B245=3,1,0),IF(C245=2,1,0),IF(C245=3,1,0),IF(D245=2,1,0),IF(D245=3,1,0),IF(E245=2,1,0),IF(E245=3,1,0)),
_xlpm.Covariates,_xlfn.VSTACK(_xlpm.v,IF(INDEX(_xlpm.v,3)+INDEX(_xlpm.v,5)+INDEX(_xlpm.v,7)+INDEX(_xlpm.v,9)+INDEX(_xlpm.v,11)=0,0,1)),
_xlpm.EQ5Dvalue,1-SUMPRODUCT(Coefficients,_xlpm.Covariates),
_xlpm.SE,SQRT(MMULT(MMULT(TRANSPOSE(_xlpm.Covariates),Covariance_matrix),_xlpm.Covariates)),
_xlfn.HSTACK(_xlpm.EQ5Dvalue,_xlpm.SE))</f>
        <v>-0.3580000000000001</v>
      </c>
      <c r="G245" s="42">
        <v>8.6559197085000743E-3</v>
      </c>
      <c r="I245" s="63"/>
      <c r="J245" s="86"/>
    </row>
    <row r="246" spans="1:10" ht="15.5">
      <c r="A246" s="54">
        <v>3</v>
      </c>
      <c r="B246" s="54">
        <v>3</v>
      </c>
      <c r="C246" s="54">
        <v>3</v>
      </c>
      <c r="D246" s="54">
        <v>3</v>
      </c>
      <c r="E246" s="54">
        <v>2</v>
      </c>
      <c r="F246" s="51" cm="1">
        <f t="array" ref="F246:G246">_xlfn.LET(_xlpm.Covariants,Coefficients,
_xlpm.v,_xlfn.VSTACK(1,IF(A246=2,1,0),IF(A246=3,1,0),IF(B246=2,1,0),IF(B246=3,1,0),IF(C246=2,1,0),IF(C246=3,1,0),IF(D246=2,1,0),IF(D246=3,1,0),IF(E246=2,1,0),IF(E246=3,1,0)),
_xlpm.Covariates,_xlfn.VSTACK(_xlpm.v,IF(INDEX(_xlpm.v,3)+INDEX(_xlpm.v,5)+INDEX(_xlpm.v,7)+INDEX(_xlpm.v,9)+INDEX(_xlpm.v,11)=0,0,1)),
_xlpm.EQ5Dvalue,1-SUMPRODUCT(Coefficients,_xlpm.Covariates),
_xlpm.SE,SQRT(MMULT(MMULT(TRANSPOSE(_xlpm.Covariates),Covariance_matrix),_xlpm.Covariates)),
_xlfn.HSTACK(_xlpm.EQ5Dvalue,_xlpm.SE))</f>
        <v>-0.42899999999999983</v>
      </c>
      <c r="G246" s="42">
        <v>8.7614947697296497E-3</v>
      </c>
      <c r="I246" s="63"/>
      <c r="J246" s="86"/>
    </row>
    <row r="247" spans="1:10" ht="15.5">
      <c r="A247" s="54">
        <v>3</v>
      </c>
      <c r="B247" s="54">
        <v>3</v>
      </c>
      <c r="C247" s="54">
        <v>3</v>
      </c>
      <c r="D247" s="54">
        <v>3</v>
      </c>
      <c r="E247" s="54">
        <v>3</v>
      </c>
      <c r="F247" s="51" cm="1">
        <f t="array" ref="F247:G247">_xlfn.LET(_xlpm.Covariants,Coefficients,
_xlpm.v,_xlfn.VSTACK(1,IF(A247=2,1,0),IF(A247=3,1,0),IF(B247=2,1,0),IF(B247=3,1,0),IF(C247=2,1,0),IF(C247=3,1,0),IF(D247=2,1,0),IF(D247=3,1,0),IF(E247=2,1,0),IF(E247=3,1,0)),
_xlpm.Covariates,_xlfn.VSTACK(_xlpm.v,IF(INDEX(_xlpm.v,3)+INDEX(_xlpm.v,5)+INDEX(_xlpm.v,7)+INDEX(_xlpm.v,9)+INDEX(_xlpm.v,11)=0,0,1)),
_xlpm.EQ5Dvalue,1-SUMPRODUCT(Coefficients,_xlpm.Covariates),
_xlpm.SE,SQRT(MMULT(MMULT(TRANSPOSE(_xlpm.Covariates),Covariance_matrix),_xlpm.Covariates)),
_xlfn.HSTACK(_xlpm.EQ5Dvalue,_xlpm.SE))</f>
        <v>-0.59399999999999986</v>
      </c>
      <c r="G247" s="42">
        <v>8.1706956864149565E-3</v>
      </c>
      <c r="I247" s="63"/>
      <c r="J247" s="86"/>
    </row>
    <row r="248" spans="1:10" ht="12.5">
      <c r="H248" s="34"/>
    </row>
    <row r="249" spans="1:10" ht="12.5">
      <c r="H249" s="34"/>
    </row>
    <row r="250" spans="1:10" ht="12.5">
      <c r="H250" s="34"/>
    </row>
    <row r="251" spans="1:10" ht="12.5">
      <c r="H251" s="34"/>
    </row>
  </sheetData>
  <mergeCells count="2">
    <mergeCell ref="A3:E3"/>
    <mergeCell ref="A1:G1"/>
  </mergeCells>
  <dataValidations count="1">
    <dataValidation type="list" allowBlank="1" showInputMessage="1" showErrorMessage="1" sqref="WVJ983049:WVN983090 IX9:JB50 ST9:SX50 ACP9:ACT50 AML9:AMP50 AWH9:AWL50 BGD9:BGH50 BPZ9:BQD50 BZV9:BZZ50 CJR9:CJV50 CTN9:CTR50 DDJ9:DDN50 DNF9:DNJ50 DXB9:DXF50 EGX9:EHB50 EQT9:EQX50 FAP9:FAT50 FKL9:FKP50 FUH9:FUL50 GED9:GEH50 GNZ9:GOD50 GXV9:GXZ50 HHR9:HHV50 HRN9:HRR50 IBJ9:IBN50 ILF9:ILJ50 IVB9:IVF50 JEX9:JFB50 JOT9:JOX50 JYP9:JYT50 KIL9:KIP50 KSH9:KSL50 LCD9:LCH50 LLZ9:LMD50 LVV9:LVZ50 MFR9:MFV50 MPN9:MPR50 MZJ9:MZN50 NJF9:NJJ50 NTB9:NTF50 OCX9:ODB50 OMT9:OMX50 OWP9:OWT50 PGL9:PGP50 PQH9:PQL50 QAD9:QAH50 QJZ9:QKD50 QTV9:QTZ50 RDR9:RDV50 RNN9:RNR50 RXJ9:RXN50 SHF9:SHJ50 SRB9:SRF50 TAX9:TBB50 TKT9:TKX50 TUP9:TUT50 UEL9:UEP50 UOH9:UOL50 UYD9:UYH50 VHZ9:VID50 VRV9:VRZ50 WBR9:WBV50 WLN9:WLR50 WVJ9:WVN50 B65545:F65586 IX65545:JB65586 ST65545:SX65586 ACP65545:ACT65586 AML65545:AMP65586 AWH65545:AWL65586 BGD65545:BGH65586 BPZ65545:BQD65586 BZV65545:BZZ65586 CJR65545:CJV65586 CTN65545:CTR65586 DDJ65545:DDN65586 DNF65545:DNJ65586 DXB65545:DXF65586 EGX65545:EHB65586 EQT65545:EQX65586 FAP65545:FAT65586 FKL65545:FKP65586 FUH65545:FUL65586 GED65545:GEH65586 GNZ65545:GOD65586 GXV65545:GXZ65586 HHR65545:HHV65586 HRN65545:HRR65586 IBJ65545:IBN65586 ILF65545:ILJ65586 IVB65545:IVF65586 JEX65545:JFB65586 JOT65545:JOX65586 JYP65545:JYT65586 KIL65545:KIP65586 KSH65545:KSL65586 LCD65545:LCH65586 LLZ65545:LMD65586 LVV65545:LVZ65586 MFR65545:MFV65586 MPN65545:MPR65586 MZJ65545:MZN65586 NJF65545:NJJ65586 NTB65545:NTF65586 OCX65545:ODB65586 OMT65545:OMX65586 OWP65545:OWT65586 PGL65545:PGP65586 PQH65545:PQL65586 QAD65545:QAH65586 QJZ65545:QKD65586 QTV65545:QTZ65586 RDR65545:RDV65586 RNN65545:RNR65586 RXJ65545:RXN65586 SHF65545:SHJ65586 SRB65545:SRF65586 TAX65545:TBB65586 TKT65545:TKX65586 TUP65545:TUT65586 UEL65545:UEP65586 UOH65545:UOL65586 UYD65545:UYH65586 VHZ65545:VID65586 VRV65545:VRZ65586 WBR65545:WBV65586 WLN65545:WLR65586 WVJ65545:WVN65586 B131081:F131122 IX131081:JB131122 ST131081:SX131122 ACP131081:ACT131122 AML131081:AMP131122 AWH131081:AWL131122 BGD131081:BGH131122 BPZ131081:BQD131122 BZV131081:BZZ131122 CJR131081:CJV131122 CTN131081:CTR131122 DDJ131081:DDN131122 DNF131081:DNJ131122 DXB131081:DXF131122 EGX131081:EHB131122 EQT131081:EQX131122 FAP131081:FAT131122 FKL131081:FKP131122 FUH131081:FUL131122 GED131081:GEH131122 GNZ131081:GOD131122 GXV131081:GXZ131122 HHR131081:HHV131122 HRN131081:HRR131122 IBJ131081:IBN131122 ILF131081:ILJ131122 IVB131081:IVF131122 JEX131081:JFB131122 JOT131081:JOX131122 JYP131081:JYT131122 KIL131081:KIP131122 KSH131081:KSL131122 LCD131081:LCH131122 LLZ131081:LMD131122 LVV131081:LVZ131122 MFR131081:MFV131122 MPN131081:MPR131122 MZJ131081:MZN131122 NJF131081:NJJ131122 NTB131081:NTF131122 OCX131081:ODB131122 OMT131081:OMX131122 OWP131081:OWT131122 PGL131081:PGP131122 PQH131081:PQL131122 QAD131081:QAH131122 QJZ131081:QKD131122 QTV131081:QTZ131122 RDR131081:RDV131122 RNN131081:RNR131122 RXJ131081:RXN131122 SHF131081:SHJ131122 SRB131081:SRF131122 TAX131081:TBB131122 TKT131081:TKX131122 TUP131081:TUT131122 UEL131081:UEP131122 UOH131081:UOL131122 UYD131081:UYH131122 VHZ131081:VID131122 VRV131081:VRZ131122 WBR131081:WBV131122 WLN131081:WLR131122 WVJ131081:WVN131122 B196617:F196658 IX196617:JB196658 ST196617:SX196658 ACP196617:ACT196658 AML196617:AMP196658 AWH196617:AWL196658 BGD196617:BGH196658 BPZ196617:BQD196658 BZV196617:BZZ196658 CJR196617:CJV196658 CTN196617:CTR196658 DDJ196617:DDN196658 DNF196617:DNJ196658 DXB196617:DXF196658 EGX196617:EHB196658 EQT196617:EQX196658 FAP196617:FAT196658 FKL196617:FKP196658 FUH196617:FUL196658 GED196617:GEH196658 GNZ196617:GOD196658 GXV196617:GXZ196658 HHR196617:HHV196658 HRN196617:HRR196658 IBJ196617:IBN196658 ILF196617:ILJ196658 IVB196617:IVF196658 JEX196617:JFB196658 JOT196617:JOX196658 JYP196617:JYT196658 KIL196617:KIP196658 KSH196617:KSL196658 LCD196617:LCH196658 LLZ196617:LMD196658 LVV196617:LVZ196658 MFR196617:MFV196658 MPN196617:MPR196658 MZJ196617:MZN196658 NJF196617:NJJ196658 NTB196617:NTF196658 OCX196617:ODB196658 OMT196617:OMX196658 OWP196617:OWT196658 PGL196617:PGP196658 PQH196617:PQL196658 QAD196617:QAH196658 QJZ196617:QKD196658 QTV196617:QTZ196658 RDR196617:RDV196658 RNN196617:RNR196658 RXJ196617:RXN196658 SHF196617:SHJ196658 SRB196617:SRF196658 TAX196617:TBB196658 TKT196617:TKX196658 TUP196617:TUT196658 UEL196617:UEP196658 UOH196617:UOL196658 UYD196617:UYH196658 VHZ196617:VID196658 VRV196617:VRZ196658 WBR196617:WBV196658 WLN196617:WLR196658 WVJ196617:WVN196658 B262153:F262194 IX262153:JB262194 ST262153:SX262194 ACP262153:ACT262194 AML262153:AMP262194 AWH262153:AWL262194 BGD262153:BGH262194 BPZ262153:BQD262194 BZV262153:BZZ262194 CJR262153:CJV262194 CTN262153:CTR262194 DDJ262153:DDN262194 DNF262153:DNJ262194 DXB262153:DXF262194 EGX262153:EHB262194 EQT262153:EQX262194 FAP262153:FAT262194 FKL262153:FKP262194 FUH262153:FUL262194 GED262153:GEH262194 GNZ262153:GOD262194 GXV262153:GXZ262194 HHR262153:HHV262194 HRN262153:HRR262194 IBJ262153:IBN262194 ILF262153:ILJ262194 IVB262153:IVF262194 JEX262153:JFB262194 JOT262153:JOX262194 JYP262153:JYT262194 KIL262153:KIP262194 KSH262153:KSL262194 LCD262153:LCH262194 LLZ262153:LMD262194 LVV262153:LVZ262194 MFR262153:MFV262194 MPN262153:MPR262194 MZJ262153:MZN262194 NJF262153:NJJ262194 NTB262153:NTF262194 OCX262153:ODB262194 OMT262153:OMX262194 OWP262153:OWT262194 PGL262153:PGP262194 PQH262153:PQL262194 QAD262153:QAH262194 QJZ262153:QKD262194 QTV262153:QTZ262194 RDR262153:RDV262194 RNN262153:RNR262194 RXJ262153:RXN262194 SHF262153:SHJ262194 SRB262153:SRF262194 TAX262153:TBB262194 TKT262153:TKX262194 TUP262153:TUT262194 UEL262153:UEP262194 UOH262153:UOL262194 UYD262153:UYH262194 VHZ262153:VID262194 VRV262153:VRZ262194 WBR262153:WBV262194 WLN262153:WLR262194 WVJ262153:WVN262194 B327689:F327730 IX327689:JB327730 ST327689:SX327730 ACP327689:ACT327730 AML327689:AMP327730 AWH327689:AWL327730 BGD327689:BGH327730 BPZ327689:BQD327730 BZV327689:BZZ327730 CJR327689:CJV327730 CTN327689:CTR327730 DDJ327689:DDN327730 DNF327689:DNJ327730 DXB327689:DXF327730 EGX327689:EHB327730 EQT327689:EQX327730 FAP327689:FAT327730 FKL327689:FKP327730 FUH327689:FUL327730 GED327689:GEH327730 GNZ327689:GOD327730 GXV327689:GXZ327730 HHR327689:HHV327730 HRN327689:HRR327730 IBJ327689:IBN327730 ILF327689:ILJ327730 IVB327689:IVF327730 JEX327689:JFB327730 JOT327689:JOX327730 JYP327689:JYT327730 KIL327689:KIP327730 KSH327689:KSL327730 LCD327689:LCH327730 LLZ327689:LMD327730 LVV327689:LVZ327730 MFR327689:MFV327730 MPN327689:MPR327730 MZJ327689:MZN327730 NJF327689:NJJ327730 NTB327689:NTF327730 OCX327689:ODB327730 OMT327689:OMX327730 OWP327689:OWT327730 PGL327689:PGP327730 PQH327689:PQL327730 QAD327689:QAH327730 QJZ327689:QKD327730 QTV327689:QTZ327730 RDR327689:RDV327730 RNN327689:RNR327730 RXJ327689:RXN327730 SHF327689:SHJ327730 SRB327689:SRF327730 TAX327689:TBB327730 TKT327689:TKX327730 TUP327689:TUT327730 UEL327689:UEP327730 UOH327689:UOL327730 UYD327689:UYH327730 VHZ327689:VID327730 VRV327689:VRZ327730 WBR327689:WBV327730 WLN327689:WLR327730 WVJ327689:WVN327730 B393225:F393266 IX393225:JB393266 ST393225:SX393266 ACP393225:ACT393266 AML393225:AMP393266 AWH393225:AWL393266 BGD393225:BGH393266 BPZ393225:BQD393266 BZV393225:BZZ393266 CJR393225:CJV393266 CTN393225:CTR393266 DDJ393225:DDN393266 DNF393225:DNJ393266 DXB393225:DXF393266 EGX393225:EHB393266 EQT393225:EQX393266 FAP393225:FAT393266 FKL393225:FKP393266 FUH393225:FUL393266 GED393225:GEH393266 GNZ393225:GOD393266 GXV393225:GXZ393266 HHR393225:HHV393266 HRN393225:HRR393266 IBJ393225:IBN393266 ILF393225:ILJ393266 IVB393225:IVF393266 JEX393225:JFB393266 JOT393225:JOX393266 JYP393225:JYT393266 KIL393225:KIP393266 KSH393225:KSL393266 LCD393225:LCH393266 LLZ393225:LMD393266 LVV393225:LVZ393266 MFR393225:MFV393266 MPN393225:MPR393266 MZJ393225:MZN393266 NJF393225:NJJ393266 NTB393225:NTF393266 OCX393225:ODB393266 OMT393225:OMX393266 OWP393225:OWT393266 PGL393225:PGP393266 PQH393225:PQL393266 QAD393225:QAH393266 QJZ393225:QKD393266 QTV393225:QTZ393266 RDR393225:RDV393266 RNN393225:RNR393266 RXJ393225:RXN393266 SHF393225:SHJ393266 SRB393225:SRF393266 TAX393225:TBB393266 TKT393225:TKX393266 TUP393225:TUT393266 UEL393225:UEP393266 UOH393225:UOL393266 UYD393225:UYH393266 VHZ393225:VID393266 VRV393225:VRZ393266 WBR393225:WBV393266 WLN393225:WLR393266 WVJ393225:WVN393266 B458761:F458802 IX458761:JB458802 ST458761:SX458802 ACP458761:ACT458802 AML458761:AMP458802 AWH458761:AWL458802 BGD458761:BGH458802 BPZ458761:BQD458802 BZV458761:BZZ458802 CJR458761:CJV458802 CTN458761:CTR458802 DDJ458761:DDN458802 DNF458761:DNJ458802 DXB458761:DXF458802 EGX458761:EHB458802 EQT458761:EQX458802 FAP458761:FAT458802 FKL458761:FKP458802 FUH458761:FUL458802 GED458761:GEH458802 GNZ458761:GOD458802 GXV458761:GXZ458802 HHR458761:HHV458802 HRN458761:HRR458802 IBJ458761:IBN458802 ILF458761:ILJ458802 IVB458761:IVF458802 JEX458761:JFB458802 JOT458761:JOX458802 JYP458761:JYT458802 KIL458761:KIP458802 KSH458761:KSL458802 LCD458761:LCH458802 LLZ458761:LMD458802 LVV458761:LVZ458802 MFR458761:MFV458802 MPN458761:MPR458802 MZJ458761:MZN458802 NJF458761:NJJ458802 NTB458761:NTF458802 OCX458761:ODB458802 OMT458761:OMX458802 OWP458761:OWT458802 PGL458761:PGP458802 PQH458761:PQL458802 QAD458761:QAH458802 QJZ458761:QKD458802 QTV458761:QTZ458802 RDR458761:RDV458802 RNN458761:RNR458802 RXJ458761:RXN458802 SHF458761:SHJ458802 SRB458761:SRF458802 TAX458761:TBB458802 TKT458761:TKX458802 TUP458761:TUT458802 UEL458761:UEP458802 UOH458761:UOL458802 UYD458761:UYH458802 VHZ458761:VID458802 VRV458761:VRZ458802 WBR458761:WBV458802 WLN458761:WLR458802 WVJ458761:WVN458802 B524297:F524338 IX524297:JB524338 ST524297:SX524338 ACP524297:ACT524338 AML524297:AMP524338 AWH524297:AWL524338 BGD524297:BGH524338 BPZ524297:BQD524338 BZV524297:BZZ524338 CJR524297:CJV524338 CTN524297:CTR524338 DDJ524297:DDN524338 DNF524297:DNJ524338 DXB524297:DXF524338 EGX524297:EHB524338 EQT524297:EQX524338 FAP524297:FAT524338 FKL524297:FKP524338 FUH524297:FUL524338 GED524297:GEH524338 GNZ524297:GOD524338 GXV524297:GXZ524338 HHR524297:HHV524338 HRN524297:HRR524338 IBJ524297:IBN524338 ILF524297:ILJ524338 IVB524297:IVF524338 JEX524297:JFB524338 JOT524297:JOX524338 JYP524297:JYT524338 KIL524297:KIP524338 KSH524297:KSL524338 LCD524297:LCH524338 LLZ524297:LMD524338 LVV524297:LVZ524338 MFR524297:MFV524338 MPN524297:MPR524338 MZJ524297:MZN524338 NJF524297:NJJ524338 NTB524297:NTF524338 OCX524297:ODB524338 OMT524297:OMX524338 OWP524297:OWT524338 PGL524297:PGP524338 PQH524297:PQL524338 QAD524297:QAH524338 QJZ524297:QKD524338 QTV524297:QTZ524338 RDR524297:RDV524338 RNN524297:RNR524338 RXJ524297:RXN524338 SHF524297:SHJ524338 SRB524297:SRF524338 TAX524297:TBB524338 TKT524297:TKX524338 TUP524297:TUT524338 UEL524297:UEP524338 UOH524297:UOL524338 UYD524297:UYH524338 VHZ524297:VID524338 VRV524297:VRZ524338 WBR524297:WBV524338 WLN524297:WLR524338 WVJ524297:WVN524338 B589833:F589874 IX589833:JB589874 ST589833:SX589874 ACP589833:ACT589874 AML589833:AMP589874 AWH589833:AWL589874 BGD589833:BGH589874 BPZ589833:BQD589874 BZV589833:BZZ589874 CJR589833:CJV589874 CTN589833:CTR589874 DDJ589833:DDN589874 DNF589833:DNJ589874 DXB589833:DXF589874 EGX589833:EHB589874 EQT589833:EQX589874 FAP589833:FAT589874 FKL589833:FKP589874 FUH589833:FUL589874 GED589833:GEH589874 GNZ589833:GOD589874 GXV589833:GXZ589874 HHR589833:HHV589874 HRN589833:HRR589874 IBJ589833:IBN589874 ILF589833:ILJ589874 IVB589833:IVF589874 JEX589833:JFB589874 JOT589833:JOX589874 JYP589833:JYT589874 KIL589833:KIP589874 KSH589833:KSL589874 LCD589833:LCH589874 LLZ589833:LMD589874 LVV589833:LVZ589874 MFR589833:MFV589874 MPN589833:MPR589874 MZJ589833:MZN589874 NJF589833:NJJ589874 NTB589833:NTF589874 OCX589833:ODB589874 OMT589833:OMX589874 OWP589833:OWT589874 PGL589833:PGP589874 PQH589833:PQL589874 QAD589833:QAH589874 QJZ589833:QKD589874 QTV589833:QTZ589874 RDR589833:RDV589874 RNN589833:RNR589874 RXJ589833:RXN589874 SHF589833:SHJ589874 SRB589833:SRF589874 TAX589833:TBB589874 TKT589833:TKX589874 TUP589833:TUT589874 UEL589833:UEP589874 UOH589833:UOL589874 UYD589833:UYH589874 VHZ589833:VID589874 VRV589833:VRZ589874 WBR589833:WBV589874 WLN589833:WLR589874 WVJ589833:WVN589874 B655369:F655410 IX655369:JB655410 ST655369:SX655410 ACP655369:ACT655410 AML655369:AMP655410 AWH655369:AWL655410 BGD655369:BGH655410 BPZ655369:BQD655410 BZV655369:BZZ655410 CJR655369:CJV655410 CTN655369:CTR655410 DDJ655369:DDN655410 DNF655369:DNJ655410 DXB655369:DXF655410 EGX655369:EHB655410 EQT655369:EQX655410 FAP655369:FAT655410 FKL655369:FKP655410 FUH655369:FUL655410 GED655369:GEH655410 GNZ655369:GOD655410 GXV655369:GXZ655410 HHR655369:HHV655410 HRN655369:HRR655410 IBJ655369:IBN655410 ILF655369:ILJ655410 IVB655369:IVF655410 JEX655369:JFB655410 JOT655369:JOX655410 JYP655369:JYT655410 KIL655369:KIP655410 KSH655369:KSL655410 LCD655369:LCH655410 LLZ655369:LMD655410 LVV655369:LVZ655410 MFR655369:MFV655410 MPN655369:MPR655410 MZJ655369:MZN655410 NJF655369:NJJ655410 NTB655369:NTF655410 OCX655369:ODB655410 OMT655369:OMX655410 OWP655369:OWT655410 PGL655369:PGP655410 PQH655369:PQL655410 QAD655369:QAH655410 QJZ655369:QKD655410 QTV655369:QTZ655410 RDR655369:RDV655410 RNN655369:RNR655410 RXJ655369:RXN655410 SHF655369:SHJ655410 SRB655369:SRF655410 TAX655369:TBB655410 TKT655369:TKX655410 TUP655369:TUT655410 UEL655369:UEP655410 UOH655369:UOL655410 UYD655369:UYH655410 VHZ655369:VID655410 VRV655369:VRZ655410 WBR655369:WBV655410 WLN655369:WLR655410 WVJ655369:WVN655410 B720905:F720946 IX720905:JB720946 ST720905:SX720946 ACP720905:ACT720946 AML720905:AMP720946 AWH720905:AWL720946 BGD720905:BGH720946 BPZ720905:BQD720946 BZV720905:BZZ720946 CJR720905:CJV720946 CTN720905:CTR720946 DDJ720905:DDN720946 DNF720905:DNJ720946 DXB720905:DXF720946 EGX720905:EHB720946 EQT720905:EQX720946 FAP720905:FAT720946 FKL720905:FKP720946 FUH720905:FUL720946 GED720905:GEH720946 GNZ720905:GOD720946 GXV720905:GXZ720946 HHR720905:HHV720946 HRN720905:HRR720946 IBJ720905:IBN720946 ILF720905:ILJ720946 IVB720905:IVF720946 JEX720905:JFB720946 JOT720905:JOX720946 JYP720905:JYT720946 KIL720905:KIP720946 KSH720905:KSL720946 LCD720905:LCH720946 LLZ720905:LMD720946 LVV720905:LVZ720946 MFR720905:MFV720946 MPN720905:MPR720946 MZJ720905:MZN720946 NJF720905:NJJ720946 NTB720905:NTF720946 OCX720905:ODB720946 OMT720905:OMX720946 OWP720905:OWT720946 PGL720905:PGP720946 PQH720905:PQL720946 QAD720905:QAH720946 QJZ720905:QKD720946 QTV720905:QTZ720946 RDR720905:RDV720946 RNN720905:RNR720946 RXJ720905:RXN720946 SHF720905:SHJ720946 SRB720905:SRF720946 TAX720905:TBB720946 TKT720905:TKX720946 TUP720905:TUT720946 UEL720905:UEP720946 UOH720905:UOL720946 UYD720905:UYH720946 VHZ720905:VID720946 VRV720905:VRZ720946 WBR720905:WBV720946 WLN720905:WLR720946 WVJ720905:WVN720946 B786441:F786482 IX786441:JB786482 ST786441:SX786482 ACP786441:ACT786482 AML786441:AMP786482 AWH786441:AWL786482 BGD786441:BGH786482 BPZ786441:BQD786482 BZV786441:BZZ786482 CJR786441:CJV786482 CTN786441:CTR786482 DDJ786441:DDN786482 DNF786441:DNJ786482 DXB786441:DXF786482 EGX786441:EHB786482 EQT786441:EQX786482 FAP786441:FAT786482 FKL786441:FKP786482 FUH786441:FUL786482 GED786441:GEH786482 GNZ786441:GOD786482 GXV786441:GXZ786482 HHR786441:HHV786482 HRN786441:HRR786482 IBJ786441:IBN786482 ILF786441:ILJ786482 IVB786441:IVF786482 JEX786441:JFB786482 JOT786441:JOX786482 JYP786441:JYT786482 KIL786441:KIP786482 KSH786441:KSL786482 LCD786441:LCH786482 LLZ786441:LMD786482 LVV786441:LVZ786482 MFR786441:MFV786482 MPN786441:MPR786482 MZJ786441:MZN786482 NJF786441:NJJ786482 NTB786441:NTF786482 OCX786441:ODB786482 OMT786441:OMX786482 OWP786441:OWT786482 PGL786441:PGP786482 PQH786441:PQL786482 QAD786441:QAH786482 QJZ786441:QKD786482 QTV786441:QTZ786482 RDR786441:RDV786482 RNN786441:RNR786482 RXJ786441:RXN786482 SHF786441:SHJ786482 SRB786441:SRF786482 TAX786441:TBB786482 TKT786441:TKX786482 TUP786441:TUT786482 UEL786441:UEP786482 UOH786441:UOL786482 UYD786441:UYH786482 VHZ786441:VID786482 VRV786441:VRZ786482 WBR786441:WBV786482 WLN786441:WLR786482 WVJ786441:WVN786482 B851977:F852018 IX851977:JB852018 ST851977:SX852018 ACP851977:ACT852018 AML851977:AMP852018 AWH851977:AWL852018 BGD851977:BGH852018 BPZ851977:BQD852018 BZV851977:BZZ852018 CJR851977:CJV852018 CTN851977:CTR852018 DDJ851977:DDN852018 DNF851977:DNJ852018 DXB851977:DXF852018 EGX851977:EHB852018 EQT851977:EQX852018 FAP851977:FAT852018 FKL851977:FKP852018 FUH851977:FUL852018 GED851977:GEH852018 GNZ851977:GOD852018 GXV851977:GXZ852018 HHR851977:HHV852018 HRN851977:HRR852018 IBJ851977:IBN852018 ILF851977:ILJ852018 IVB851977:IVF852018 JEX851977:JFB852018 JOT851977:JOX852018 JYP851977:JYT852018 KIL851977:KIP852018 KSH851977:KSL852018 LCD851977:LCH852018 LLZ851977:LMD852018 LVV851977:LVZ852018 MFR851977:MFV852018 MPN851977:MPR852018 MZJ851977:MZN852018 NJF851977:NJJ852018 NTB851977:NTF852018 OCX851977:ODB852018 OMT851977:OMX852018 OWP851977:OWT852018 PGL851977:PGP852018 PQH851977:PQL852018 QAD851977:QAH852018 QJZ851977:QKD852018 QTV851977:QTZ852018 RDR851977:RDV852018 RNN851977:RNR852018 RXJ851977:RXN852018 SHF851977:SHJ852018 SRB851977:SRF852018 TAX851977:TBB852018 TKT851977:TKX852018 TUP851977:TUT852018 UEL851977:UEP852018 UOH851977:UOL852018 UYD851977:UYH852018 VHZ851977:VID852018 VRV851977:VRZ852018 WBR851977:WBV852018 WLN851977:WLR852018 WVJ851977:WVN852018 B917513:F917554 IX917513:JB917554 ST917513:SX917554 ACP917513:ACT917554 AML917513:AMP917554 AWH917513:AWL917554 BGD917513:BGH917554 BPZ917513:BQD917554 BZV917513:BZZ917554 CJR917513:CJV917554 CTN917513:CTR917554 DDJ917513:DDN917554 DNF917513:DNJ917554 DXB917513:DXF917554 EGX917513:EHB917554 EQT917513:EQX917554 FAP917513:FAT917554 FKL917513:FKP917554 FUH917513:FUL917554 GED917513:GEH917554 GNZ917513:GOD917554 GXV917513:GXZ917554 HHR917513:HHV917554 HRN917513:HRR917554 IBJ917513:IBN917554 ILF917513:ILJ917554 IVB917513:IVF917554 JEX917513:JFB917554 JOT917513:JOX917554 JYP917513:JYT917554 KIL917513:KIP917554 KSH917513:KSL917554 LCD917513:LCH917554 LLZ917513:LMD917554 LVV917513:LVZ917554 MFR917513:MFV917554 MPN917513:MPR917554 MZJ917513:MZN917554 NJF917513:NJJ917554 NTB917513:NTF917554 OCX917513:ODB917554 OMT917513:OMX917554 OWP917513:OWT917554 PGL917513:PGP917554 PQH917513:PQL917554 QAD917513:QAH917554 QJZ917513:QKD917554 QTV917513:QTZ917554 RDR917513:RDV917554 RNN917513:RNR917554 RXJ917513:RXN917554 SHF917513:SHJ917554 SRB917513:SRF917554 TAX917513:TBB917554 TKT917513:TKX917554 TUP917513:TUT917554 UEL917513:UEP917554 UOH917513:UOL917554 UYD917513:UYH917554 VHZ917513:VID917554 VRV917513:VRZ917554 WBR917513:WBV917554 WLN917513:WLR917554 WVJ917513:WVN917554 B983049:F983090 IX983049:JB983090 ST983049:SX983090 ACP983049:ACT983090 AML983049:AMP983090 AWH983049:AWL983090 BGD983049:BGH983090 BPZ983049:BQD983090 BZV983049:BZZ983090 CJR983049:CJV983090 CTN983049:CTR983090 DDJ983049:DDN983090 DNF983049:DNJ983090 DXB983049:DXF983090 EGX983049:EHB983090 EQT983049:EQX983090 FAP983049:FAT983090 FKL983049:FKP983090 FUH983049:FUL983090 GED983049:GEH983090 GNZ983049:GOD983090 GXV983049:GXZ983090 HHR983049:HHV983090 HRN983049:HRR983090 IBJ983049:IBN983090 ILF983049:ILJ983090 IVB983049:IVF983090 JEX983049:JFB983090 JOT983049:JOX983090 JYP983049:JYT983090 KIL983049:KIP983090 KSH983049:KSL983090 LCD983049:LCH983090 LLZ983049:LMD983090 LVV983049:LVZ983090 MFR983049:MFV983090 MPN983049:MPR983090 MZJ983049:MZN983090 NJF983049:NJJ983090 NTB983049:NTF983090 OCX983049:ODB983090 OMT983049:OMX983090 OWP983049:OWT983090 PGL983049:PGP983090 PQH983049:PQL983090 QAD983049:QAH983090 QJZ983049:QKD983090 QTV983049:QTZ983090 RDR983049:RDV983090 RNN983049:RNR983090 RXJ983049:RXN983090 SHF983049:SHJ983090 SRB983049:SRF983090 TAX983049:TBB983090 TKT983049:TKX983090 TUP983049:TUT983090 UEL983049:UEP983090 UOH983049:UOL983090 UYD983049:UYH983090 VHZ983049:VID983090 VRV983049:VRZ983090 WBR983049:WBV983090 WLN983049:WLR983090 A5:E46" xr:uid="{52F7D2DC-579A-4F8E-BC0C-B8C832E8E141}">
      <formula1>"1, 2, 3"</formula1>
    </dataValidation>
  </dataValidations>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Introdution</vt:lpstr>
      <vt:lpstr>Worked example</vt:lpstr>
      <vt:lpstr>All 243 Health states</vt:lpstr>
      <vt:lpstr>AD</vt:lpstr>
      <vt:lpstr>Coefficients</vt:lpstr>
      <vt:lpstr>coeffs</vt:lpstr>
      <vt:lpstr>Covariance_matrix</vt:lpstr>
      <vt:lpstr>Covariates</vt:lpstr>
      <vt:lpstr>Covars</vt:lpstr>
      <vt:lpstr>MOB</vt:lpstr>
      <vt:lpstr>Mobility</vt:lpstr>
      <vt:lpstr>Pain</vt:lpstr>
      <vt:lpstr>SC</vt:lpstr>
      <vt:lpstr>Sigma</vt:lpstr>
      <vt:lpstr>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giselle</dc:creator>
  <cp:lastModifiedBy>Ali Kazemi</cp:lastModifiedBy>
  <dcterms:created xsi:type="dcterms:W3CDTF">2011-06-27T11:02:24Z</dcterms:created>
  <dcterms:modified xsi:type="dcterms:W3CDTF">2023-11-10T17:50:39Z</dcterms:modified>
</cp:coreProperties>
</file>